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P:\Administration\MEDIA-Press-Marketing Projects\Press Plans and Releases\School Funding\At trial work products\"/>
    </mc:Choice>
  </mc:AlternateContent>
  <xr:revisionPtr revIDLastSave="0" documentId="8_{84450A1B-27DC-4857-AC8F-8EE381C86C4E}" xr6:coauthVersionLast="47" xr6:coauthVersionMax="47" xr10:uidLastSave="{00000000-0000-0000-0000-000000000000}"/>
  <bookViews>
    <workbookView xWindow="-120" yWindow="-120" windowWidth="29040" windowHeight="15720" xr2:uid="{8E7A7CA8-F473-4CF7-990E-AC5FA40548BC}"/>
  </bookViews>
  <sheets>
    <sheet name="2024-25" sheetId="3" r:id="rId1"/>
  </sheets>
  <definedNames>
    <definedName name="_xlnm.Print_Area" localSheetId="0">'2024-25'!$D$1:$O$503</definedName>
    <definedName name="_xlnm.Print_Titles" localSheetId="0">'2024-25'!$1:$3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3" l="1"/>
  <c r="O3" i="3"/>
  <c r="G3" i="3"/>
  <c r="I3" i="3"/>
  <c r="J3" i="3"/>
  <c r="K3" i="3"/>
  <c r="L3" i="3"/>
  <c r="F3" i="3"/>
  <c r="H237" i="3"/>
  <c r="H238" i="3"/>
  <c r="H239" i="3"/>
  <c r="H240" i="3"/>
  <c r="H241" i="3"/>
  <c r="H251" i="3"/>
  <c r="H252" i="3"/>
  <c r="H253" i="3"/>
  <c r="H254" i="3"/>
  <c r="H255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37" i="3"/>
  <c r="H10" i="3"/>
  <c r="H11" i="3"/>
  <c r="H36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4" i="3"/>
  <c r="H33" i="3"/>
  <c r="H35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121" i="3"/>
  <c r="H122" i="3"/>
  <c r="H124" i="3"/>
  <c r="H125" i="3"/>
  <c r="H127" i="3"/>
  <c r="H123" i="3"/>
  <c r="H126" i="3"/>
  <c r="H297" i="3"/>
  <c r="H298" i="3"/>
  <c r="H299" i="3"/>
  <c r="H300" i="3"/>
  <c r="H301" i="3"/>
  <c r="H302" i="3"/>
  <c r="H303" i="3"/>
  <c r="H304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184" i="3"/>
  <c r="H185" i="3"/>
  <c r="H186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452" i="3"/>
  <c r="H162" i="3"/>
  <c r="H163" i="3"/>
  <c r="H164" i="3"/>
  <c r="H165" i="3"/>
  <c r="H166" i="3"/>
  <c r="H167" i="3"/>
  <c r="H168" i="3"/>
  <c r="H171" i="3"/>
  <c r="H242" i="3"/>
  <c r="H267" i="3"/>
  <c r="H268" i="3"/>
  <c r="H269" i="3"/>
  <c r="H447" i="3"/>
  <c r="H448" i="3"/>
  <c r="H449" i="3"/>
  <c r="H450" i="3"/>
  <c r="H451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71" i="3"/>
  <c r="H72" i="3"/>
  <c r="H73" i="3"/>
  <c r="H74" i="3"/>
  <c r="H75" i="3"/>
  <c r="H94" i="3"/>
  <c r="H95" i="3"/>
  <c r="H96" i="3"/>
  <c r="H97" i="3"/>
  <c r="H98" i="3"/>
  <c r="H99" i="3"/>
  <c r="H100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424" i="3"/>
  <c r="H425" i="3"/>
  <c r="H426" i="3"/>
  <c r="H427" i="3"/>
  <c r="H428" i="3"/>
  <c r="H429" i="3"/>
  <c r="H430" i="3"/>
  <c r="H431" i="3"/>
  <c r="H432" i="3"/>
  <c r="H433" i="3"/>
  <c r="H434" i="3"/>
  <c r="H140" i="3"/>
  <c r="H220" i="3"/>
  <c r="H221" i="3"/>
  <c r="H222" i="3"/>
  <c r="H339" i="3"/>
  <c r="H340" i="3"/>
  <c r="H341" i="3"/>
  <c r="H342" i="3"/>
  <c r="H343" i="3"/>
  <c r="H405" i="3"/>
  <c r="H406" i="3"/>
  <c r="H407" i="3"/>
  <c r="H408" i="3"/>
  <c r="H409" i="3"/>
  <c r="H146" i="3"/>
  <c r="H147" i="3"/>
  <c r="H148" i="3"/>
  <c r="H149" i="3"/>
  <c r="H169" i="3"/>
  <c r="H170" i="3"/>
  <c r="H172" i="3"/>
  <c r="H173" i="3"/>
  <c r="H174" i="3"/>
  <c r="H175" i="3"/>
  <c r="H176" i="3"/>
  <c r="H177" i="3"/>
  <c r="H248" i="3"/>
  <c r="H249" i="3"/>
  <c r="H250" i="3"/>
  <c r="H256" i="3"/>
  <c r="H257" i="3"/>
  <c r="H258" i="3"/>
  <c r="H259" i="3"/>
  <c r="H270" i="3"/>
  <c r="H356" i="3"/>
  <c r="H4" i="3"/>
  <c r="H5" i="3"/>
  <c r="H6" i="3"/>
  <c r="H7" i="3"/>
  <c r="H8" i="3"/>
  <c r="H9" i="3"/>
  <c r="H243" i="3"/>
  <c r="H244" i="3"/>
  <c r="H245" i="3"/>
  <c r="H246" i="3"/>
  <c r="H247" i="3"/>
  <c r="H488" i="3"/>
  <c r="H489" i="3"/>
  <c r="H490" i="3"/>
  <c r="H491" i="3"/>
  <c r="H492" i="3"/>
  <c r="H493" i="3"/>
  <c r="H495" i="3"/>
  <c r="H496" i="3"/>
  <c r="H497" i="3"/>
  <c r="H498" i="3"/>
  <c r="H499" i="3"/>
  <c r="H501" i="3"/>
  <c r="H502" i="3"/>
  <c r="H503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305" i="3"/>
  <c r="H306" i="3"/>
  <c r="H307" i="3"/>
  <c r="H308" i="3"/>
  <c r="H309" i="3"/>
  <c r="H310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187" i="3"/>
  <c r="H188" i="3"/>
  <c r="H189" i="3"/>
  <c r="H190" i="3"/>
  <c r="H191" i="3"/>
  <c r="H192" i="3"/>
  <c r="H193" i="3"/>
  <c r="H194" i="3"/>
  <c r="H500" i="3"/>
  <c r="H195" i="3"/>
  <c r="H196" i="3"/>
  <c r="H197" i="3"/>
  <c r="H198" i="3"/>
  <c r="H199" i="3"/>
  <c r="H200" i="3"/>
  <c r="H201" i="3"/>
  <c r="H202" i="3"/>
  <c r="H203" i="3"/>
  <c r="H204" i="3"/>
  <c r="H398" i="3"/>
  <c r="H399" i="3"/>
  <c r="H400" i="3"/>
  <c r="H401" i="3"/>
  <c r="H494" i="3"/>
  <c r="H178" i="3"/>
  <c r="H179" i="3"/>
  <c r="H180" i="3"/>
  <c r="H181" i="3"/>
  <c r="H182" i="3"/>
  <c r="H183" i="3"/>
  <c r="H383" i="3"/>
  <c r="H392" i="3"/>
  <c r="H393" i="3"/>
  <c r="H394" i="3"/>
  <c r="H395" i="3"/>
  <c r="H396" i="3"/>
  <c r="H397" i="3"/>
  <c r="H422" i="3"/>
  <c r="H423" i="3"/>
  <c r="H445" i="3"/>
  <c r="H446" i="3"/>
  <c r="H101" i="3"/>
  <c r="H102" i="3"/>
  <c r="H103" i="3"/>
  <c r="H104" i="3"/>
  <c r="H105" i="3"/>
  <c r="H106" i="3"/>
  <c r="H107" i="3"/>
  <c r="H331" i="3"/>
  <c r="H332" i="3"/>
  <c r="H333" i="3"/>
  <c r="H334" i="3"/>
  <c r="H335" i="3"/>
  <c r="H336" i="3"/>
  <c r="H337" i="3"/>
  <c r="H338" i="3"/>
  <c r="H435" i="3"/>
  <c r="H442" i="3"/>
  <c r="H443" i="3"/>
  <c r="H444" i="3"/>
  <c r="H320" i="3"/>
  <c r="H321" i="3"/>
  <c r="H322" i="3"/>
  <c r="H323" i="3"/>
  <c r="H324" i="3"/>
  <c r="H325" i="3"/>
  <c r="H326" i="3"/>
  <c r="H327" i="3"/>
  <c r="H328" i="3"/>
  <c r="H329" i="3"/>
  <c r="H330" i="3"/>
  <c r="H487" i="3"/>
  <c r="H271" i="3"/>
  <c r="H272" i="3"/>
  <c r="H273" i="3"/>
  <c r="H274" i="3"/>
  <c r="H275" i="3"/>
  <c r="H276" i="3"/>
  <c r="H277" i="3"/>
  <c r="H278" i="3"/>
  <c r="H279" i="3"/>
  <c r="H280" i="3"/>
  <c r="H436" i="3"/>
  <c r="H437" i="3"/>
  <c r="H438" i="3"/>
  <c r="H439" i="3"/>
  <c r="H440" i="3"/>
  <c r="H441" i="3"/>
  <c r="H404" i="3"/>
  <c r="H467" i="3"/>
  <c r="H468" i="3"/>
  <c r="H486" i="3"/>
  <c r="H357" i="3"/>
  <c r="H358" i="3"/>
  <c r="H359" i="3"/>
  <c r="H360" i="3"/>
  <c r="H384" i="3"/>
  <c r="H385" i="3"/>
  <c r="H386" i="3"/>
  <c r="H387" i="3"/>
  <c r="H388" i="3"/>
  <c r="H389" i="3"/>
  <c r="H390" i="3"/>
  <c r="H391" i="3"/>
  <c r="H403" i="3"/>
  <c r="H141" i="3"/>
  <c r="H142" i="3"/>
  <c r="H143" i="3"/>
  <c r="H144" i="3"/>
  <c r="H145" i="3"/>
  <c r="H311" i="3"/>
  <c r="H312" i="3"/>
  <c r="H313" i="3"/>
  <c r="H314" i="3"/>
  <c r="H315" i="3"/>
  <c r="H316" i="3"/>
  <c r="H317" i="3"/>
  <c r="H318" i="3"/>
  <c r="H319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402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53" i="3"/>
  <c r="H54" i="3"/>
  <c r="H55" i="3"/>
  <c r="H56" i="3"/>
  <c r="H265" i="3"/>
  <c r="H260" i="3"/>
  <c r="H261" i="3"/>
  <c r="H262" i="3"/>
  <c r="H263" i="3"/>
  <c r="H264" i="3"/>
  <c r="H266" i="3"/>
  <c r="H410" i="3"/>
  <c r="H411" i="3"/>
  <c r="H412" i="3"/>
  <c r="H413" i="3"/>
  <c r="H414" i="3"/>
  <c r="H415" i="3"/>
  <c r="H416" i="3"/>
  <c r="H418" i="3"/>
  <c r="H417" i="3"/>
  <c r="H419" i="3"/>
  <c r="H420" i="3"/>
  <c r="H421" i="3"/>
  <c r="H236" i="3"/>
  <c r="M237" i="3"/>
  <c r="N237" i="3" s="1"/>
  <c r="M238" i="3"/>
  <c r="N238" i="3" s="1"/>
  <c r="M239" i="3"/>
  <c r="N239" i="3" s="1"/>
  <c r="M240" i="3"/>
  <c r="N240" i="3" s="1"/>
  <c r="M241" i="3"/>
  <c r="N241" i="3" s="1"/>
  <c r="M251" i="3"/>
  <c r="N251" i="3" s="1"/>
  <c r="M252" i="3"/>
  <c r="N252" i="3" s="1"/>
  <c r="M253" i="3"/>
  <c r="N253" i="3" s="1"/>
  <c r="M254" i="3"/>
  <c r="N254" i="3" s="1"/>
  <c r="M255" i="3"/>
  <c r="N255" i="3" s="1"/>
  <c r="M453" i="3"/>
  <c r="N453" i="3" s="1"/>
  <c r="M454" i="3"/>
  <c r="N454" i="3" s="1"/>
  <c r="M455" i="3"/>
  <c r="N455" i="3" s="1"/>
  <c r="M456" i="3"/>
  <c r="N456" i="3" s="1"/>
  <c r="M457" i="3"/>
  <c r="N457" i="3" s="1"/>
  <c r="M458" i="3"/>
  <c r="N458" i="3" s="1"/>
  <c r="M459" i="3"/>
  <c r="N459" i="3" s="1"/>
  <c r="M460" i="3"/>
  <c r="N460" i="3" s="1"/>
  <c r="M461" i="3"/>
  <c r="N461" i="3" s="1"/>
  <c r="M462" i="3"/>
  <c r="N462" i="3" s="1"/>
  <c r="M463" i="3"/>
  <c r="N463" i="3" s="1"/>
  <c r="M464" i="3"/>
  <c r="N464" i="3" s="1"/>
  <c r="M465" i="3"/>
  <c r="N465" i="3" s="1"/>
  <c r="M466" i="3"/>
  <c r="N466" i="3" s="1"/>
  <c r="M37" i="3"/>
  <c r="N37" i="3" s="1"/>
  <c r="M10" i="3"/>
  <c r="N10" i="3" s="1"/>
  <c r="M11" i="3"/>
  <c r="N11" i="3" s="1"/>
  <c r="M36" i="3"/>
  <c r="N36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4" i="3"/>
  <c r="N24" i="3" s="1"/>
  <c r="M25" i="3"/>
  <c r="N25" i="3" s="1"/>
  <c r="M26" i="3"/>
  <c r="N26" i="3" s="1"/>
  <c r="M27" i="3"/>
  <c r="N27" i="3" s="1"/>
  <c r="M28" i="3"/>
  <c r="N28" i="3" s="1"/>
  <c r="M29" i="3"/>
  <c r="N29" i="3" s="1"/>
  <c r="M30" i="3"/>
  <c r="N30" i="3" s="1"/>
  <c r="M31" i="3"/>
  <c r="N31" i="3" s="1"/>
  <c r="M32" i="3"/>
  <c r="N32" i="3" s="1"/>
  <c r="M34" i="3"/>
  <c r="N34" i="3" s="1"/>
  <c r="M33" i="3"/>
  <c r="N33" i="3" s="1"/>
  <c r="M35" i="3"/>
  <c r="N35" i="3" s="1"/>
  <c r="M38" i="3"/>
  <c r="N38" i="3" s="1"/>
  <c r="M39" i="3"/>
  <c r="N39" i="3" s="1"/>
  <c r="M40" i="3"/>
  <c r="N40" i="3"/>
  <c r="M41" i="3"/>
  <c r="N41" i="3" s="1"/>
  <c r="M42" i="3"/>
  <c r="N42" i="3" s="1"/>
  <c r="M43" i="3"/>
  <c r="N43" i="3" s="1"/>
  <c r="M44" i="3"/>
  <c r="N44" i="3" s="1"/>
  <c r="M45" i="3"/>
  <c r="N45" i="3" s="1"/>
  <c r="M46" i="3"/>
  <c r="N46" i="3" s="1"/>
  <c r="M47" i="3"/>
  <c r="N47" i="3" s="1"/>
  <c r="M48" i="3"/>
  <c r="N48" i="3" s="1"/>
  <c r="M49" i="3"/>
  <c r="N49" i="3" s="1"/>
  <c r="M50" i="3"/>
  <c r="N50" i="3" s="1"/>
  <c r="M51" i="3"/>
  <c r="N51" i="3" s="1"/>
  <c r="M52" i="3"/>
  <c r="N52" i="3" s="1"/>
  <c r="M121" i="3"/>
  <c r="N121" i="3" s="1"/>
  <c r="M122" i="3"/>
  <c r="N122" i="3" s="1"/>
  <c r="M124" i="3"/>
  <c r="N124" i="3" s="1"/>
  <c r="M125" i="3"/>
  <c r="N125" i="3"/>
  <c r="M127" i="3"/>
  <c r="N127" i="3" s="1"/>
  <c r="M123" i="3"/>
  <c r="N123" i="3" s="1"/>
  <c r="M126" i="3"/>
  <c r="N126" i="3" s="1"/>
  <c r="M297" i="3"/>
  <c r="N297" i="3" s="1"/>
  <c r="M298" i="3"/>
  <c r="N298" i="3" s="1"/>
  <c r="M299" i="3"/>
  <c r="N299" i="3" s="1"/>
  <c r="M300" i="3"/>
  <c r="N300" i="3" s="1"/>
  <c r="M301" i="3"/>
  <c r="N301" i="3" s="1"/>
  <c r="M302" i="3"/>
  <c r="N302" i="3" s="1"/>
  <c r="M303" i="3"/>
  <c r="N303" i="3" s="1"/>
  <c r="M304" i="3"/>
  <c r="N304" i="3" s="1"/>
  <c r="M344" i="3"/>
  <c r="N344" i="3" s="1"/>
  <c r="M345" i="3"/>
  <c r="N345" i="3" s="1"/>
  <c r="M346" i="3"/>
  <c r="N346" i="3" s="1"/>
  <c r="M347" i="3"/>
  <c r="N347" i="3" s="1"/>
  <c r="M348" i="3"/>
  <c r="N348" i="3" s="1"/>
  <c r="M349" i="3"/>
  <c r="N349" i="3" s="1"/>
  <c r="M350" i="3"/>
  <c r="N350" i="3" s="1"/>
  <c r="M351" i="3"/>
  <c r="N351" i="3" s="1"/>
  <c r="M352" i="3"/>
  <c r="N352" i="3" s="1"/>
  <c r="M353" i="3"/>
  <c r="N353" i="3" s="1"/>
  <c r="M354" i="3"/>
  <c r="N354" i="3" s="1"/>
  <c r="M355" i="3"/>
  <c r="N355" i="3" s="1"/>
  <c r="M184" i="3"/>
  <c r="N184" i="3" s="1"/>
  <c r="M185" i="3"/>
  <c r="N185" i="3" s="1"/>
  <c r="M186" i="3"/>
  <c r="N186" i="3" s="1"/>
  <c r="M223" i="3"/>
  <c r="N223" i="3" s="1"/>
  <c r="M224" i="3"/>
  <c r="N224" i="3" s="1"/>
  <c r="M225" i="3"/>
  <c r="N225" i="3" s="1"/>
  <c r="M226" i="3"/>
  <c r="N226" i="3" s="1"/>
  <c r="M227" i="3"/>
  <c r="N227" i="3" s="1"/>
  <c r="M228" i="3"/>
  <c r="N228" i="3" s="1"/>
  <c r="M229" i="3"/>
  <c r="N229" i="3" s="1"/>
  <c r="M230" i="3"/>
  <c r="N230" i="3" s="1"/>
  <c r="M231" i="3"/>
  <c r="N231" i="3" s="1"/>
  <c r="M232" i="3"/>
  <c r="N232" i="3" s="1"/>
  <c r="M233" i="3"/>
  <c r="N233" i="3" s="1"/>
  <c r="M234" i="3"/>
  <c r="N234" i="3" s="1"/>
  <c r="M235" i="3"/>
  <c r="N235" i="3" s="1"/>
  <c r="M452" i="3"/>
  <c r="N452" i="3" s="1"/>
  <c r="M162" i="3"/>
  <c r="N162" i="3" s="1"/>
  <c r="M163" i="3"/>
  <c r="N163" i="3" s="1"/>
  <c r="M164" i="3"/>
  <c r="N164" i="3" s="1"/>
  <c r="M165" i="3"/>
  <c r="N165" i="3" s="1"/>
  <c r="M166" i="3"/>
  <c r="N166" i="3" s="1"/>
  <c r="M167" i="3"/>
  <c r="N167" i="3" s="1"/>
  <c r="M168" i="3"/>
  <c r="N168" i="3" s="1"/>
  <c r="M171" i="3"/>
  <c r="N171" i="3" s="1"/>
  <c r="M242" i="3"/>
  <c r="N242" i="3" s="1"/>
  <c r="M267" i="3"/>
  <c r="N267" i="3" s="1"/>
  <c r="M268" i="3"/>
  <c r="N268" i="3" s="1"/>
  <c r="M269" i="3"/>
  <c r="N269" i="3" s="1"/>
  <c r="M447" i="3"/>
  <c r="N447" i="3" s="1"/>
  <c r="M448" i="3"/>
  <c r="N448" i="3" s="1"/>
  <c r="M449" i="3"/>
  <c r="N449" i="3" s="1"/>
  <c r="M450" i="3"/>
  <c r="N450" i="3" s="1"/>
  <c r="M451" i="3"/>
  <c r="N451" i="3" s="1"/>
  <c r="M469" i="3"/>
  <c r="N469" i="3" s="1"/>
  <c r="M470" i="3"/>
  <c r="N470" i="3" s="1"/>
  <c r="M471" i="3"/>
  <c r="N471" i="3" s="1"/>
  <c r="M472" i="3"/>
  <c r="N472" i="3" s="1"/>
  <c r="M473" i="3"/>
  <c r="N473" i="3" s="1"/>
  <c r="M474" i="3"/>
  <c r="N474" i="3" s="1"/>
  <c r="M475" i="3"/>
  <c r="N475" i="3" s="1"/>
  <c r="M476" i="3"/>
  <c r="N476" i="3" s="1"/>
  <c r="M477" i="3"/>
  <c r="N477" i="3" s="1"/>
  <c r="M478" i="3"/>
  <c r="N478" i="3" s="1"/>
  <c r="M479" i="3"/>
  <c r="N479" i="3" s="1"/>
  <c r="M480" i="3"/>
  <c r="N480" i="3" s="1"/>
  <c r="M481" i="3"/>
  <c r="N481" i="3" s="1"/>
  <c r="M482" i="3"/>
  <c r="N482" i="3" s="1"/>
  <c r="M483" i="3"/>
  <c r="N483" i="3" s="1"/>
  <c r="M484" i="3"/>
  <c r="N484" i="3" s="1"/>
  <c r="M485" i="3"/>
  <c r="N485" i="3" s="1"/>
  <c r="M71" i="3"/>
  <c r="N71" i="3" s="1"/>
  <c r="M72" i="3"/>
  <c r="N72" i="3" s="1"/>
  <c r="M73" i="3"/>
  <c r="N73" i="3" s="1"/>
  <c r="M74" i="3"/>
  <c r="N74" i="3" s="1"/>
  <c r="M75" i="3"/>
  <c r="N75" i="3" s="1"/>
  <c r="M94" i="3"/>
  <c r="N94" i="3" s="1"/>
  <c r="M95" i="3"/>
  <c r="N95" i="3" s="1"/>
  <c r="M96" i="3"/>
  <c r="N96" i="3" s="1"/>
  <c r="M97" i="3"/>
  <c r="N97" i="3" s="1"/>
  <c r="M98" i="3"/>
  <c r="N98" i="3" s="1"/>
  <c r="M99" i="3"/>
  <c r="N99" i="3" s="1"/>
  <c r="M100" i="3"/>
  <c r="N100" i="3" s="1"/>
  <c r="M128" i="3"/>
  <c r="N128" i="3" s="1"/>
  <c r="M129" i="3"/>
  <c r="N129" i="3" s="1"/>
  <c r="M130" i="3"/>
  <c r="N130" i="3" s="1"/>
  <c r="M131" i="3"/>
  <c r="N131" i="3" s="1"/>
  <c r="M132" i="3"/>
  <c r="N132" i="3" s="1"/>
  <c r="M133" i="3"/>
  <c r="N133" i="3" s="1"/>
  <c r="M134" i="3"/>
  <c r="N134" i="3" s="1"/>
  <c r="M135" i="3"/>
  <c r="N135" i="3" s="1"/>
  <c r="M136" i="3"/>
  <c r="N136" i="3" s="1"/>
  <c r="M137" i="3"/>
  <c r="N137" i="3" s="1"/>
  <c r="M138" i="3"/>
  <c r="N138" i="3" s="1"/>
  <c r="M139" i="3"/>
  <c r="N139" i="3" s="1"/>
  <c r="M424" i="3"/>
  <c r="N424" i="3" s="1"/>
  <c r="M425" i="3"/>
  <c r="N425" i="3" s="1"/>
  <c r="M426" i="3"/>
  <c r="N426" i="3" s="1"/>
  <c r="M427" i="3"/>
  <c r="N427" i="3" s="1"/>
  <c r="M428" i="3"/>
  <c r="N428" i="3" s="1"/>
  <c r="M429" i="3"/>
  <c r="N429" i="3" s="1"/>
  <c r="M430" i="3"/>
  <c r="N430" i="3" s="1"/>
  <c r="M431" i="3"/>
  <c r="N431" i="3" s="1"/>
  <c r="M432" i="3"/>
  <c r="N432" i="3" s="1"/>
  <c r="M433" i="3"/>
  <c r="N433" i="3" s="1"/>
  <c r="M434" i="3"/>
  <c r="N434" i="3" s="1"/>
  <c r="M140" i="3"/>
  <c r="N140" i="3" s="1"/>
  <c r="M220" i="3"/>
  <c r="N220" i="3" s="1"/>
  <c r="M221" i="3"/>
  <c r="N221" i="3" s="1"/>
  <c r="M222" i="3"/>
  <c r="N222" i="3" s="1"/>
  <c r="M339" i="3"/>
  <c r="N339" i="3" s="1"/>
  <c r="M340" i="3"/>
  <c r="N340" i="3" s="1"/>
  <c r="M341" i="3"/>
  <c r="N341" i="3" s="1"/>
  <c r="M342" i="3"/>
  <c r="N342" i="3" s="1"/>
  <c r="M343" i="3"/>
  <c r="N343" i="3" s="1"/>
  <c r="M405" i="3"/>
  <c r="N405" i="3" s="1"/>
  <c r="M406" i="3"/>
  <c r="N406" i="3" s="1"/>
  <c r="M407" i="3"/>
  <c r="N407" i="3" s="1"/>
  <c r="M408" i="3"/>
  <c r="N408" i="3" s="1"/>
  <c r="M409" i="3"/>
  <c r="N409" i="3" s="1"/>
  <c r="M146" i="3"/>
  <c r="N146" i="3" s="1"/>
  <c r="M147" i="3"/>
  <c r="N147" i="3" s="1"/>
  <c r="M148" i="3"/>
  <c r="N148" i="3" s="1"/>
  <c r="M149" i="3"/>
  <c r="N149" i="3" s="1"/>
  <c r="M169" i="3"/>
  <c r="N169" i="3" s="1"/>
  <c r="M170" i="3"/>
  <c r="N170" i="3" s="1"/>
  <c r="M172" i="3"/>
  <c r="N172" i="3" s="1"/>
  <c r="M173" i="3"/>
  <c r="N173" i="3" s="1"/>
  <c r="M174" i="3"/>
  <c r="N174" i="3" s="1"/>
  <c r="M175" i="3"/>
  <c r="N175" i="3" s="1"/>
  <c r="M176" i="3"/>
  <c r="N176" i="3" s="1"/>
  <c r="M177" i="3"/>
  <c r="N177" i="3" s="1"/>
  <c r="M248" i="3"/>
  <c r="N248" i="3" s="1"/>
  <c r="M249" i="3"/>
  <c r="N249" i="3" s="1"/>
  <c r="M250" i="3"/>
  <c r="N250" i="3" s="1"/>
  <c r="M256" i="3"/>
  <c r="N256" i="3" s="1"/>
  <c r="M257" i="3"/>
  <c r="N257" i="3" s="1"/>
  <c r="M258" i="3"/>
  <c r="N258" i="3" s="1"/>
  <c r="M259" i="3"/>
  <c r="N259" i="3" s="1"/>
  <c r="M270" i="3"/>
  <c r="N270" i="3" s="1"/>
  <c r="M356" i="3"/>
  <c r="N356" i="3" s="1"/>
  <c r="M4" i="3"/>
  <c r="N4" i="3" s="1"/>
  <c r="M5" i="3"/>
  <c r="N5" i="3" s="1"/>
  <c r="M6" i="3"/>
  <c r="N6" i="3" s="1"/>
  <c r="M7" i="3"/>
  <c r="N7" i="3" s="1"/>
  <c r="M8" i="3"/>
  <c r="N8" i="3" s="1"/>
  <c r="M9" i="3"/>
  <c r="N9" i="3" s="1"/>
  <c r="M243" i="3"/>
  <c r="N243" i="3" s="1"/>
  <c r="M244" i="3"/>
  <c r="N244" i="3" s="1"/>
  <c r="M245" i="3"/>
  <c r="N245" i="3" s="1"/>
  <c r="M246" i="3"/>
  <c r="N246" i="3" s="1"/>
  <c r="M247" i="3"/>
  <c r="N247" i="3" s="1"/>
  <c r="M488" i="3"/>
  <c r="N488" i="3" s="1"/>
  <c r="M489" i="3"/>
  <c r="N489" i="3" s="1"/>
  <c r="M490" i="3"/>
  <c r="N490" i="3" s="1"/>
  <c r="M491" i="3"/>
  <c r="N491" i="3" s="1"/>
  <c r="M492" i="3"/>
  <c r="N492" i="3" s="1"/>
  <c r="M493" i="3"/>
  <c r="N493" i="3" s="1"/>
  <c r="M495" i="3"/>
  <c r="N495" i="3" s="1"/>
  <c r="M496" i="3"/>
  <c r="N496" i="3" s="1"/>
  <c r="M497" i="3"/>
  <c r="N497" i="3" s="1"/>
  <c r="M498" i="3"/>
  <c r="N498" i="3" s="1"/>
  <c r="M499" i="3"/>
  <c r="N499" i="3" s="1"/>
  <c r="M501" i="3"/>
  <c r="N501" i="3" s="1"/>
  <c r="M502" i="3"/>
  <c r="N502" i="3" s="1"/>
  <c r="M503" i="3"/>
  <c r="N503" i="3" s="1"/>
  <c r="M281" i="3"/>
  <c r="N281" i="3" s="1"/>
  <c r="M282" i="3"/>
  <c r="N282" i="3" s="1"/>
  <c r="M283" i="3"/>
  <c r="N283" i="3" s="1"/>
  <c r="M284" i="3"/>
  <c r="N284" i="3" s="1"/>
  <c r="M285" i="3"/>
  <c r="N285" i="3" s="1"/>
  <c r="M286" i="3"/>
  <c r="N286" i="3" s="1"/>
  <c r="M287" i="3"/>
  <c r="N287" i="3" s="1"/>
  <c r="M288" i="3"/>
  <c r="N288" i="3" s="1"/>
  <c r="M289" i="3"/>
  <c r="N289" i="3" s="1"/>
  <c r="M290" i="3"/>
  <c r="N290" i="3" s="1"/>
  <c r="M291" i="3"/>
  <c r="N291" i="3" s="1"/>
  <c r="M292" i="3"/>
  <c r="N292" i="3" s="1"/>
  <c r="M293" i="3"/>
  <c r="N293" i="3" s="1"/>
  <c r="M294" i="3"/>
  <c r="N294" i="3" s="1"/>
  <c r="M295" i="3"/>
  <c r="N295" i="3" s="1"/>
  <c r="M296" i="3"/>
  <c r="N296" i="3" s="1"/>
  <c r="M305" i="3"/>
  <c r="N305" i="3" s="1"/>
  <c r="M306" i="3"/>
  <c r="N306" i="3" s="1"/>
  <c r="M307" i="3"/>
  <c r="N307" i="3" s="1"/>
  <c r="M308" i="3"/>
  <c r="N308" i="3" s="1"/>
  <c r="M309" i="3"/>
  <c r="N309" i="3" s="1"/>
  <c r="M310" i="3"/>
  <c r="N310" i="3" s="1"/>
  <c r="M76" i="3"/>
  <c r="N76" i="3" s="1"/>
  <c r="M77" i="3"/>
  <c r="N77" i="3" s="1"/>
  <c r="M78" i="3"/>
  <c r="N78" i="3" s="1"/>
  <c r="M79" i="3"/>
  <c r="N79" i="3" s="1"/>
  <c r="M80" i="3"/>
  <c r="N80" i="3" s="1"/>
  <c r="M81" i="3"/>
  <c r="N81" i="3" s="1"/>
  <c r="M82" i="3"/>
  <c r="N82" i="3" s="1"/>
  <c r="M83" i="3"/>
  <c r="N83" i="3" s="1"/>
  <c r="M84" i="3"/>
  <c r="N84" i="3" s="1"/>
  <c r="M85" i="3"/>
  <c r="N85" i="3" s="1"/>
  <c r="M86" i="3"/>
  <c r="N86" i="3" s="1"/>
  <c r="M87" i="3"/>
  <c r="N87" i="3" s="1"/>
  <c r="M88" i="3"/>
  <c r="N88" i="3" s="1"/>
  <c r="M89" i="3"/>
  <c r="N89" i="3" s="1"/>
  <c r="M90" i="3"/>
  <c r="N90" i="3" s="1"/>
  <c r="M91" i="3"/>
  <c r="N91" i="3" s="1"/>
  <c r="M92" i="3"/>
  <c r="N92" i="3" s="1"/>
  <c r="M93" i="3"/>
  <c r="N93" i="3" s="1"/>
  <c r="M187" i="3"/>
  <c r="N187" i="3" s="1"/>
  <c r="M188" i="3"/>
  <c r="N188" i="3" s="1"/>
  <c r="M189" i="3"/>
  <c r="N189" i="3" s="1"/>
  <c r="M190" i="3"/>
  <c r="N190" i="3" s="1"/>
  <c r="M191" i="3"/>
  <c r="N191" i="3" s="1"/>
  <c r="M192" i="3"/>
  <c r="N192" i="3" s="1"/>
  <c r="M193" i="3"/>
  <c r="N193" i="3" s="1"/>
  <c r="M194" i="3"/>
  <c r="N194" i="3" s="1"/>
  <c r="M500" i="3"/>
  <c r="N500" i="3" s="1"/>
  <c r="M195" i="3"/>
  <c r="N195" i="3" s="1"/>
  <c r="M196" i="3"/>
  <c r="N196" i="3" s="1"/>
  <c r="M197" i="3"/>
  <c r="N197" i="3" s="1"/>
  <c r="M198" i="3"/>
  <c r="N198" i="3" s="1"/>
  <c r="M199" i="3"/>
  <c r="N199" i="3" s="1"/>
  <c r="M200" i="3"/>
  <c r="N200" i="3" s="1"/>
  <c r="M201" i="3"/>
  <c r="N201" i="3" s="1"/>
  <c r="M202" i="3"/>
  <c r="N202" i="3" s="1"/>
  <c r="M203" i="3"/>
  <c r="N203" i="3" s="1"/>
  <c r="M204" i="3"/>
  <c r="N204" i="3" s="1"/>
  <c r="M398" i="3"/>
  <c r="N398" i="3" s="1"/>
  <c r="M399" i="3"/>
  <c r="N399" i="3" s="1"/>
  <c r="M400" i="3"/>
  <c r="N400" i="3" s="1"/>
  <c r="M401" i="3"/>
  <c r="N401" i="3" s="1"/>
  <c r="M494" i="3"/>
  <c r="N494" i="3" s="1"/>
  <c r="M178" i="3"/>
  <c r="N178" i="3" s="1"/>
  <c r="M179" i="3"/>
  <c r="N179" i="3" s="1"/>
  <c r="M180" i="3"/>
  <c r="N180" i="3" s="1"/>
  <c r="M181" i="3"/>
  <c r="N181" i="3" s="1"/>
  <c r="M182" i="3"/>
  <c r="N182" i="3" s="1"/>
  <c r="M183" i="3"/>
  <c r="N183" i="3" s="1"/>
  <c r="M383" i="3"/>
  <c r="N383" i="3" s="1"/>
  <c r="M392" i="3"/>
  <c r="N392" i="3" s="1"/>
  <c r="M393" i="3"/>
  <c r="N393" i="3" s="1"/>
  <c r="M394" i="3"/>
  <c r="N394" i="3" s="1"/>
  <c r="M395" i="3"/>
  <c r="N395" i="3" s="1"/>
  <c r="M396" i="3"/>
  <c r="N396" i="3" s="1"/>
  <c r="M397" i="3"/>
  <c r="N397" i="3" s="1"/>
  <c r="M422" i="3"/>
  <c r="N422" i="3" s="1"/>
  <c r="M423" i="3"/>
  <c r="N423" i="3" s="1"/>
  <c r="M445" i="3"/>
  <c r="N445" i="3" s="1"/>
  <c r="M446" i="3"/>
  <c r="N446" i="3" s="1"/>
  <c r="M101" i="3"/>
  <c r="N101" i="3" s="1"/>
  <c r="M102" i="3"/>
  <c r="N102" i="3" s="1"/>
  <c r="M103" i="3"/>
  <c r="N103" i="3" s="1"/>
  <c r="M104" i="3"/>
  <c r="N104" i="3" s="1"/>
  <c r="M105" i="3"/>
  <c r="N105" i="3" s="1"/>
  <c r="M106" i="3"/>
  <c r="N106" i="3" s="1"/>
  <c r="M107" i="3"/>
  <c r="N107" i="3" s="1"/>
  <c r="M331" i="3"/>
  <c r="N331" i="3" s="1"/>
  <c r="M332" i="3"/>
  <c r="N332" i="3" s="1"/>
  <c r="M333" i="3"/>
  <c r="N333" i="3" s="1"/>
  <c r="M334" i="3"/>
  <c r="N334" i="3" s="1"/>
  <c r="M335" i="3"/>
  <c r="N335" i="3" s="1"/>
  <c r="M336" i="3"/>
  <c r="N336" i="3" s="1"/>
  <c r="M337" i="3"/>
  <c r="N337" i="3" s="1"/>
  <c r="M338" i="3"/>
  <c r="N338" i="3" s="1"/>
  <c r="M435" i="3"/>
  <c r="N435" i="3" s="1"/>
  <c r="M442" i="3"/>
  <c r="N442" i="3" s="1"/>
  <c r="M443" i="3"/>
  <c r="N443" i="3" s="1"/>
  <c r="M444" i="3"/>
  <c r="N444" i="3" s="1"/>
  <c r="M320" i="3"/>
  <c r="N320" i="3" s="1"/>
  <c r="M321" i="3"/>
  <c r="N321" i="3" s="1"/>
  <c r="M322" i="3"/>
  <c r="N322" i="3" s="1"/>
  <c r="M323" i="3"/>
  <c r="N323" i="3" s="1"/>
  <c r="M324" i="3"/>
  <c r="N324" i="3" s="1"/>
  <c r="M325" i="3"/>
  <c r="N325" i="3" s="1"/>
  <c r="M326" i="3"/>
  <c r="N326" i="3" s="1"/>
  <c r="M327" i="3"/>
  <c r="N327" i="3" s="1"/>
  <c r="M328" i="3"/>
  <c r="N328" i="3" s="1"/>
  <c r="M329" i="3"/>
  <c r="N329" i="3" s="1"/>
  <c r="M330" i="3"/>
  <c r="N330" i="3" s="1"/>
  <c r="M487" i="3"/>
  <c r="N487" i="3" s="1"/>
  <c r="M271" i="3"/>
  <c r="N271" i="3" s="1"/>
  <c r="M272" i="3"/>
  <c r="N272" i="3" s="1"/>
  <c r="M273" i="3"/>
  <c r="N273" i="3" s="1"/>
  <c r="M274" i="3"/>
  <c r="N274" i="3" s="1"/>
  <c r="M275" i="3"/>
  <c r="N275" i="3" s="1"/>
  <c r="M276" i="3"/>
  <c r="N276" i="3" s="1"/>
  <c r="M277" i="3"/>
  <c r="N277" i="3" s="1"/>
  <c r="M278" i="3"/>
  <c r="N278" i="3" s="1"/>
  <c r="M279" i="3"/>
  <c r="N279" i="3" s="1"/>
  <c r="M280" i="3"/>
  <c r="N280" i="3" s="1"/>
  <c r="M436" i="3"/>
  <c r="N436" i="3" s="1"/>
  <c r="M437" i="3"/>
  <c r="N437" i="3" s="1"/>
  <c r="M438" i="3"/>
  <c r="N438" i="3" s="1"/>
  <c r="M439" i="3"/>
  <c r="N439" i="3" s="1"/>
  <c r="M440" i="3"/>
  <c r="N440" i="3" s="1"/>
  <c r="M441" i="3"/>
  <c r="N441" i="3" s="1"/>
  <c r="M404" i="3"/>
  <c r="N404" i="3" s="1"/>
  <c r="M467" i="3"/>
  <c r="N467" i="3" s="1"/>
  <c r="M468" i="3"/>
  <c r="N468" i="3" s="1"/>
  <c r="M486" i="3"/>
  <c r="N486" i="3" s="1"/>
  <c r="M357" i="3"/>
  <c r="N357" i="3" s="1"/>
  <c r="M358" i="3"/>
  <c r="N358" i="3" s="1"/>
  <c r="M359" i="3"/>
  <c r="N359" i="3" s="1"/>
  <c r="M360" i="3"/>
  <c r="N360" i="3" s="1"/>
  <c r="M384" i="3"/>
  <c r="N384" i="3" s="1"/>
  <c r="M385" i="3"/>
  <c r="N385" i="3" s="1"/>
  <c r="M386" i="3"/>
  <c r="N386" i="3" s="1"/>
  <c r="M387" i="3"/>
  <c r="N387" i="3" s="1"/>
  <c r="M388" i="3"/>
  <c r="N388" i="3" s="1"/>
  <c r="M389" i="3"/>
  <c r="N389" i="3" s="1"/>
  <c r="M390" i="3"/>
  <c r="N390" i="3" s="1"/>
  <c r="M391" i="3"/>
  <c r="N391" i="3" s="1"/>
  <c r="M403" i="3"/>
  <c r="N403" i="3" s="1"/>
  <c r="M141" i="3"/>
  <c r="N141" i="3" s="1"/>
  <c r="M142" i="3"/>
  <c r="N142" i="3" s="1"/>
  <c r="M143" i="3"/>
  <c r="N143" i="3" s="1"/>
  <c r="M144" i="3"/>
  <c r="N144" i="3" s="1"/>
  <c r="M145" i="3"/>
  <c r="N145" i="3" s="1"/>
  <c r="M311" i="3"/>
  <c r="N311" i="3" s="1"/>
  <c r="M312" i="3"/>
  <c r="N312" i="3" s="1"/>
  <c r="M313" i="3"/>
  <c r="N313" i="3" s="1"/>
  <c r="M314" i="3"/>
  <c r="N314" i="3" s="1"/>
  <c r="M315" i="3"/>
  <c r="N315" i="3" s="1"/>
  <c r="M316" i="3"/>
  <c r="N316" i="3" s="1"/>
  <c r="M317" i="3"/>
  <c r="N317" i="3" s="1"/>
  <c r="M318" i="3"/>
  <c r="N318" i="3" s="1"/>
  <c r="M319" i="3"/>
  <c r="N319" i="3" s="1"/>
  <c r="M108" i="3"/>
  <c r="N108" i="3" s="1"/>
  <c r="M109" i="3"/>
  <c r="N109" i="3" s="1"/>
  <c r="M110" i="3"/>
  <c r="N110" i="3" s="1"/>
  <c r="M111" i="3"/>
  <c r="N111" i="3" s="1"/>
  <c r="M112" i="3"/>
  <c r="N112" i="3" s="1"/>
  <c r="M113" i="3"/>
  <c r="N113" i="3" s="1"/>
  <c r="M114" i="3"/>
  <c r="N114" i="3" s="1"/>
  <c r="M115" i="3"/>
  <c r="N115" i="3" s="1"/>
  <c r="M116" i="3"/>
  <c r="N116" i="3" s="1"/>
  <c r="M117" i="3"/>
  <c r="N117" i="3" s="1"/>
  <c r="M118" i="3"/>
  <c r="N118" i="3" s="1"/>
  <c r="M119" i="3"/>
  <c r="N119" i="3" s="1"/>
  <c r="M120" i="3"/>
  <c r="N120" i="3" s="1"/>
  <c r="M361" i="3"/>
  <c r="N361" i="3" s="1"/>
  <c r="M362" i="3"/>
  <c r="N362" i="3" s="1"/>
  <c r="M363" i="3"/>
  <c r="N363" i="3" s="1"/>
  <c r="M364" i="3"/>
  <c r="N364" i="3" s="1"/>
  <c r="M365" i="3"/>
  <c r="N365" i="3" s="1"/>
  <c r="M366" i="3"/>
  <c r="N366" i="3" s="1"/>
  <c r="M367" i="3"/>
  <c r="N367" i="3" s="1"/>
  <c r="M368" i="3"/>
  <c r="N368" i="3" s="1"/>
  <c r="M369" i="3"/>
  <c r="N369" i="3" s="1"/>
  <c r="M370" i="3"/>
  <c r="N370" i="3" s="1"/>
  <c r="M371" i="3"/>
  <c r="N371" i="3" s="1"/>
  <c r="M372" i="3"/>
  <c r="N372" i="3" s="1"/>
  <c r="M373" i="3"/>
  <c r="N373" i="3" s="1"/>
  <c r="M374" i="3"/>
  <c r="N374" i="3" s="1"/>
  <c r="M375" i="3"/>
  <c r="N375" i="3" s="1"/>
  <c r="M376" i="3"/>
  <c r="N376" i="3" s="1"/>
  <c r="M377" i="3"/>
  <c r="N377" i="3" s="1"/>
  <c r="M378" i="3"/>
  <c r="N378" i="3" s="1"/>
  <c r="M379" i="3"/>
  <c r="N379" i="3" s="1"/>
  <c r="M380" i="3"/>
  <c r="N380" i="3" s="1"/>
  <c r="M381" i="3"/>
  <c r="N381" i="3" s="1"/>
  <c r="M382" i="3"/>
  <c r="N382" i="3" s="1"/>
  <c r="M150" i="3"/>
  <c r="N150" i="3" s="1"/>
  <c r="M151" i="3"/>
  <c r="N151" i="3" s="1"/>
  <c r="M152" i="3"/>
  <c r="N152" i="3" s="1"/>
  <c r="M153" i="3"/>
  <c r="N153" i="3" s="1"/>
  <c r="M154" i="3"/>
  <c r="N154" i="3" s="1"/>
  <c r="M155" i="3"/>
  <c r="N155" i="3" s="1"/>
  <c r="M156" i="3"/>
  <c r="N156" i="3" s="1"/>
  <c r="M157" i="3"/>
  <c r="N157" i="3" s="1"/>
  <c r="M158" i="3"/>
  <c r="N158" i="3" s="1"/>
  <c r="M159" i="3"/>
  <c r="N159" i="3" s="1"/>
  <c r="M160" i="3"/>
  <c r="N160" i="3" s="1"/>
  <c r="M161" i="3"/>
  <c r="N161" i="3" s="1"/>
  <c r="M205" i="3"/>
  <c r="N205" i="3" s="1"/>
  <c r="M206" i="3"/>
  <c r="N206" i="3" s="1"/>
  <c r="M207" i="3"/>
  <c r="N207" i="3" s="1"/>
  <c r="M208" i="3"/>
  <c r="N208" i="3" s="1"/>
  <c r="M209" i="3"/>
  <c r="N209" i="3" s="1"/>
  <c r="M210" i="3"/>
  <c r="N210" i="3" s="1"/>
  <c r="M211" i="3"/>
  <c r="N211" i="3" s="1"/>
  <c r="M212" i="3"/>
  <c r="N212" i="3" s="1"/>
  <c r="M213" i="3"/>
  <c r="N213" i="3" s="1"/>
  <c r="M214" i="3"/>
  <c r="N214" i="3" s="1"/>
  <c r="M215" i="3"/>
  <c r="N215" i="3" s="1"/>
  <c r="M216" i="3"/>
  <c r="N216" i="3" s="1"/>
  <c r="M217" i="3"/>
  <c r="N217" i="3" s="1"/>
  <c r="M218" i="3"/>
  <c r="N218" i="3" s="1"/>
  <c r="M219" i="3"/>
  <c r="N219" i="3" s="1"/>
  <c r="M402" i="3"/>
  <c r="N402" i="3" s="1"/>
  <c r="M57" i="3"/>
  <c r="N57" i="3" s="1"/>
  <c r="M58" i="3"/>
  <c r="N58" i="3" s="1"/>
  <c r="M59" i="3"/>
  <c r="N59" i="3" s="1"/>
  <c r="M60" i="3"/>
  <c r="N60" i="3" s="1"/>
  <c r="M61" i="3"/>
  <c r="N61" i="3" s="1"/>
  <c r="M62" i="3"/>
  <c r="N62" i="3" s="1"/>
  <c r="M63" i="3"/>
  <c r="N63" i="3" s="1"/>
  <c r="M64" i="3"/>
  <c r="N64" i="3" s="1"/>
  <c r="M65" i="3"/>
  <c r="N65" i="3" s="1"/>
  <c r="M66" i="3"/>
  <c r="N66" i="3" s="1"/>
  <c r="M67" i="3"/>
  <c r="N67" i="3" s="1"/>
  <c r="M68" i="3"/>
  <c r="N68" i="3" s="1"/>
  <c r="M69" i="3"/>
  <c r="N69" i="3" s="1"/>
  <c r="M70" i="3"/>
  <c r="N70" i="3" s="1"/>
  <c r="M53" i="3"/>
  <c r="N53" i="3" s="1"/>
  <c r="M54" i="3"/>
  <c r="N54" i="3" s="1"/>
  <c r="M55" i="3"/>
  <c r="N55" i="3" s="1"/>
  <c r="M56" i="3"/>
  <c r="N56" i="3" s="1"/>
  <c r="M265" i="3"/>
  <c r="N265" i="3" s="1"/>
  <c r="M260" i="3"/>
  <c r="N260" i="3" s="1"/>
  <c r="M261" i="3"/>
  <c r="N261" i="3" s="1"/>
  <c r="M262" i="3"/>
  <c r="N262" i="3" s="1"/>
  <c r="M263" i="3"/>
  <c r="N263" i="3" s="1"/>
  <c r="M264" i="3"/>
  <c r="N264" i="3" s="1"/>
  <c r="M266" i="3"/>
  <c r="N266" i="3" s="1"/>
  <c r="M410" i="3"/>
  <c r="N410" i="3" s="1"/>
  <c r="M411" i="3"/>
  <c r="N411" i="3" s="1"/>
  <c r="M412" i="3"/>
  <c r="N412" i="3" s="1"/>
  <c r="M413" i="3"/>
  <c r="N413" i="3" s="1"/>
  <c r="M414" i="3"/>
  <c r="N414" i="3" s="1"/>
  <c r="M415" i="3"/>
  <c r="N415" i="3" s="1"/>
  <c r="M416" i="3"/>
  <c r="N416" i="3" s="1"/>
  <c r="M418" i="3"/>
  <c r="N418" i="3" s="1"/>
  <c r="M417" i="3"/>
  <c r="N417" i="3" s="1"/>
  <c r="M419" i="3"/>
  <c r="N419" i="3" s="1"/>
  <c r="M420" i="3"/>
  <c r="N420" i="3" s="1"/>
  <c r="M421" i="3"/>
  <c r="N421" i="3" s="1"/>
  <c r="M236" i="3"/>
  <c r="N236" i="3" s="1"/>
  <c r="A421" i="3"/>
  <c r="A420" i="3"/>
  <c r="A419" i="3"/>
  <c r="A417" i="3"/>
  <c r="A418" i="3"/>
  <c r="A416" i="3"/>
  <c r="A415" i="3"/>
  <c r="A414" i="3"/>
  <c r="A413" i="3"/>
  <c r="A412" i="3"/>
  <c r="A411" i="3"/>
  <c r="A410" i="3"/>
  <c r="A266" i="3"/>
  <c r="A264" i="3"/>
  <c r="A263" i="3"/>
  <c r="A262" i="3"/>
  <c r="A261" i="3"/>
  <c r="A260" i="3"/>
  <c r="A265" i="3"/>
  <c r="A56" i="3"/>
  <c r="A55" i="3"/>
  <c r="A54" i="3"/>
  <c r="A53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402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319" i="3"/>
  <c r="A318" i="3"/>
  <c r="A317" i="3"/>
  <c r="A316" i="3"/>
  <c r="A315" i="3"/>
  <c r="A314" i="3"/>
  <c r="A313" i="3"/>
  <c r="A312" i="3"/>
  <c r="A311" i="3"/>
  <c r="A145" i="3"/>
  <c r="A144" i="3"/>
  <c r="A143" i="3"/>
  <c r="A142" i="3"/>
  <c r="A141" i="3"/>
  <c r="A403" i="3"/>
  <c r="A391" i="3"/>
  <c r="A390" i="3"/>
  <c r="A389" i="3"/>
  <c r="A388" i="3"/>
  <c r="A387" i="3"/>
  <c r="A386" i="3"/>
  <c r="A385" i="3"/>
  <c r="A384" i="3"/>
  <c r="A360" i="3"/>
  <c r="A359" i="3"/>
  <c r="A358" i="3"/>
  <c r="A357" i="3"/>
  <c r="A486" i="3"/>
  <c r="A468" i="3"/>
  <c r="A467" i="3"/>
  <c r="A404" i="3"/>
  <c r="A441" i="3"/>
  <c r="A440" i="3"/>
  <c r="A439" i="3"/>
  <c r="A438" i="3"/>
  <c r="A437" i="3"/>
  <c r="A436" i="3"/>
  <c r="A280" i="3"/>
  <c r="A279" i="3"/>
  <c r="A278" i="3"/>
  <c r="A277" i="3"/>
  <c r="A276" i="3"/>
  <c r="A275" i="3"/>
  <c r="A274" i="3"/>
  <c r="A273" i="3"/>
  <c r="A272" i="3"/>
  <c r="A271" i="3"/>
  <c r="A487" i="3"/>
  <c r="A330" i="3"/>
  <c r="A329" i="3"/>
  <c r="A328" i="3"/>
  <c r="A327" i="3"/>
  <c r="A326" i="3"/>
  <c r="A325" i="3"/>
  <c r="A324" i="3"/>
  <c r="A323" i="3"/>
  <c r="A322" i="3"/>
  <c r="A321" i="3"/>
  <c r="A320" i="3"/>
  <c r="A444" i="3"/>
  <c r="A443" i="3"/>
  <c r="A442" i="3"/>
  <c r="A435" i="3"/>
  <c r="A338" i="3"/>
  <c r="A337" i="3"/>
  <c r="A336" i="3"/>
  <c r="A335" i="3"/>
  <c r="A334" i="3"/>
  <c r="A333" i="3"/>
  <c r="A332" i="3"/>
  <c r="A331" i="3"/>
  <c r="A107" i="3"/>
  <c r="A106" i="3"/>
  <c r="A105" i="3"/>
  <c r="A104" i="3"/>
  <c r="A103" i="3"/>
  <c r="A102" i="3"/>
  <c r="A101" i="3"/>
  <c r="A446" i="3"/>
  <c r="A445" i="3"/>
  <c r="A423" i="3"/>
  <c r="A422" i="3"/>
  <c r="A397" i="3"/>
  <c r="A396" i="3"/>
  <c r="A395" i="3"/>
  <c r="A394" i="3"/>
  <c r="A393" i="3"/>
  <c r="A392" i="3"/>
  <c r="A383" i="3"/>
  <c r="A183" i="3"/>
  <c r="A182" i="3"/>
  <c r="A181" i="3"/>
  <c r="A180" i="3"/>
  <c r="A179" i="3"/>
  <c r="A178" i="3"/>
  <c r="A494" i="3"/>
  <c r="A401" i="3"/>
  <c r="A400" i="3"/>
  <c r="A399" i="3"/>
  <c r="A398" i="3"/>
  <c r="A204" i="3"/>
  <c r="A203" i="3"/>
  <c r="A202" i="3"/>
  <c r="A201" i="3"/>
  <c r="A200" i="3"/>
  <c r="A199" i="3"/>
  <c r="A198" i="3"/>
  <c r="A197" i="3"/>
  <c r="A196" i="3"/>
  <c r="A195" i="3"/>
  <c r="A500" i="3"/>
  <c r="A194" i="3"/>
  <c r="A193" i="3"/>
  <c r="A192" i="3"/>
  <c r="A191" i="3"/>
  <c r="A190" i="3"/>
  <c r="A189" i="3"/>
  <c r="A188" i="3"/>
  <c r="A187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310" i="3"/>
  <c r="A309" i="3"/>
  <c r="A308" i="3"/>
  <c r="A307" i="3"/>
  <c r="A306" i="3"/>
  <c r="A305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503" i="3"/>
  <c r="A502" i="3"/>
  <c r="A501" i="3"/>
  <c r="A499" i="3"/>
  <c r="A498" i="3"/>
  <c r="A497" i="3"/>
  <c r="A496" i="3"/>
  <c r="A495" i="3"/>
  <c r="A493" i="3"/>
  <c r="A492" i="3"/>
  <c r="A491" i="3"/>
  <c r="A490" i="3"/>
  <c r="A489" i="3"/>
  <c r="A488" i="3"/>
  <c r="A247" i="3"/>
  <c r="A246" i="3"/>
  <c r="A245" i="3"/>
  <c r="A244" i="3"/>
  <c r="A243" i="3"/>
  <c r="A9" i="3"/>
  <c r="A8" i="3"/>
  <c r="A7" i="3"/>
  <c r="A6" i="3"/>
  <c r="A5" i="3"/>
  <c r="A4" i="3"/>
  <c r="A356" i="3"/>
  <c r="A270" i="3"/>
  <c r="A259" i="3"/>
  <c r="A258" i="3"/>
  <c r="A257" i="3"/>
  <c r="A256" i="3"/>
  <c r="A250" i="3"/>
  <c r="A249" i="3"/>
  <c r="A248" i="3"/>
  <c r="A177" i="3"/>
  <c r="A176" i="3"/>
  <c r="A175" i="3"/>
  <c r="A174" i="3"/>
  <c r="A173" i="3"/>
  <c r="A172" i="3"/>
  <c r="A170" i="3"/>
  <c r="A169" i="3"/>
  <c r="A149" i="3"/>
  <c r="A148" i="3"/>
  <c r="A147" i="3"/>
  <c r="A146" i="3"/>
  <c r="A409" i="3"/>
  <c r="A408" i="3"/>
  <c r="A407" i="3"/>
  <c r="A406" i="3"/>
  <c r="A405" i="3"/>
  <c r="A343" i="3"/>
  <c r="A342" i="3"/>
  <c r="A341" i="3"/>
  <c r="A340" i="3"/>
  <c r="A339" i="3"/>
  <c r="A222" i="3"/>
  <c r="A221" i="3"/>
  <c r="A220" i="3"/>
  <c r="A140" i="3"/>
  <c r="A434" i="3"/>
  <c r="A433" i="3"/>
  <c r="A432" i="3"/>
  <c r="A431" i="3"/>
  <c r="A430" i="3"/>
  <c r="A429" i="3"/>
  <c r="A428" i="3"/>
  <c r="A427" i="3"/>
  <c r="A426" i="3"/>
  <c r="A425" i="3"/>
  <c r="A424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00" i="3"/>
  <c r="A99" i="3"/>
  <c r="A98" i="3"/>
  <c r="A97" i="3"/>
  <c r="A96" i="3"/>
  <c r="A95" i="3"/>
  <c r="A94" i="3"/>
  <c r="A75" i="3"/>
  <c r="A74" i="3"/>
  <c r="A73" i="3"/>
  <c r="A72" i="3"/>
  <c r="A71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51" i="3"/>
  <c r="A450" i="3"/>
  <c r="A449" i="3"/>
  <c r="A448" i="3"/>
  <c r="A447" i="3"/>
  <c r="A269" i="3"/>
  <c r="A268" i="3"/>
  <c r="A267" i="3"/>
  <c r="A242" i="3"/>
  <c r="A171" i="3"/>
  <c r="A168" i="3"/>
  <c r="A167" i="3"/>
  <c r="A166" i="3"/>
  <c r="A165" i="3"/>
  <c r="A164" i="3"/>
  <c r="A163" i="3"/>
  <c r="A162" i="3"/>
  <c r="A452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186" i="3"/>
  <c r="A185" i="3"/>
  <c r="A184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04" i="3"/>
  <c r="A303" i="3"/>
  <c r="A302" i="3"/>
  <c r="A301" i="3"/>
  <c r="A300" i="3"/>
  <c r="A299" i="3"/>
  <c r="A298" i="3"/>
  <c r="A297" i="3"/>
  <c r="A126" i="3"/>
  <c r="A123" i="3"/>
  <c r="A127" i="3"/>
  <c r="A125" i="3"/>
  <c r="A124" i="3"/>
  <c r="A122" i="3"/>
  <c r="A121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5" i="3"/>
  <c r="A33" i="3"/>
  <c r="A34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36" i="3"/>
  <c r="A11" i="3"/>
  <c r="A10" i="3"/>
  <c r="A3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255" i="3"/>
  <c r="A254" i="3"/>
  <c r="A253" i="3"/>
  <c r="A252" i="3"/>
  <c r="A251" i="3"/>
  <c r="A241" i="3"/>
  <c r="A240" i="3"/>
  <c r="A239" i="3"/>
  <c r="A238" i="3"/>
  <c r="A237" i="3"/>
  <c r="A236" i="3"/>
  <c r="M3" i="3" l="1"/>
  <c r="N3" i="3" s="1"/>
  <c r="A2" i="3"/>
</calcChain>
</file>

<file path=xl/sharedStrings.xml><?xml version="1.0" encoding="utf-8"?>
<sst xmlns="http://schemas.openxmlformats.org/spreadsheetml/2006/main" count="1018" uniqueCount="583">
  <si>
    <t>AUN</t>
  </si>
  <si>
    <t>LEA Name</t>
  </si>
  <si>
    <t>County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</si>
  <si>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</si>
  <si>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</si>
  <si>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</si>
  <si>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</si>
  <si>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</si>
  <si>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</si>
  <si>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</si>
  <si>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</si>
  <si>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</si>
  <si>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</si>
  <si>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</si>
  <si>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</si>
  <si>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</si>
  <si>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</si>
  <si>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</si>
  <si>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</si>
  <si>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</si>
  <si>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</si>
  <si>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</si>
  <si>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</si>
  <si>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</si>
  <si>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</si>
  <si>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</si>
  <si>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</si>
  <si>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</si>
  <si>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</si>
  <si>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</si>
  <si>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</si>
  <si>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Pittsburgh SD</t>
  </si>
  <si>
    <t>Allegheny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</si>
  <si>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</si>
  <si>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</si>
  <si>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</si>
  <si>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</si>
  <si>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</si>
  <si>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</si>
  <si>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</si>
  <si>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</si>
  <si>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</si>
  <si>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</si>
  <si>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</si>
  <si>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</si>
  <si>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</si>
  <si>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</si>
  <si>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</si>
  <si>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</si>
  <si>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</si>
  <si>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</si>
  <si>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</si>
  <si>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</si>
  <si>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</si>
  <si>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</si>
  <si>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</si>
  <si>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</si>
  <si>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</si>
  <si>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</si>
  <si>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</si>
  <si>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</si>
  <si>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</si>
  <si>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</si>
  <si>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</si>
  <si>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</si>
  <si>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</si>
  <si>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</si>
  <si>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</si>
  <si>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</si>
  <si>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St.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</si>
  <si>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</si>
  <si>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</si>
  <si>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</si>
  <si>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</si>
  <si>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</si>
  <si>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</si>
  <si>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</si>
  <si>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</si>
  <si>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</si>
  <si>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</si>
  <si>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</si>
  <si>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Knoch SD</t>
  </si>
  <si>
    <t>Seneca Valley SD</t>
  </si>
  <si>
    <t>Ellwood City Area SD</t>
  </si>
  <si>
    <t>Lawrence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</si>
  <si>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</si>
  <si>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</si>
  <si>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</si>
  <si>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</si>
  <si>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</si>
  <si>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</si>
  <si>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</si>
  <si>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</si>
  <si>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</si>
  <si>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</si>
  <si>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</si>
  <si>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</si>
  <si>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</si>
  <si>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</si>
  <si>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</si>
  <si>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</si>
  <si>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</si>
  <si>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</si>
  <si>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</si>
  <si>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</si>
  <si>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</si>
  <si>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</si>
  <si>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</si>
  <si>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</si>
  <si>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</si>
  <si>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</si>
  <si>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</si>
  <si>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</si>
  <si>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</si>
  <si>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</si>
  <si>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</si>
  <si>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</si>
  <si>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</si>
  <si>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</si>
  <si>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</si>
  <si>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</si>
  <si>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</si>
  <si>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</si>
  <si>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Warren County SD</t>
  </si>
  <si>
    <t>Warren</t>
  </si>
  <si>
    <t>Allegheny-Clarion Valley SD</t>
  </si>
  <si>
    <t>Clarion</t>
  </si>
  <si>
    <t>Clarion Area SD</t>
  </si>
  <si>
    <t>Clarion-Limestone Area SD</t>
  </si>
  <si>
    <t>Keystone SD</t>
  </si>
  <si>
    <t>North Clarion County SD</t>
  </si>
  <si>
    <t>Redbank Valley SD</t>
  </si>
  <si>
    <t>Union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</si>
  <si>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</si>
  <si>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</si>
  <si>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</si>
  <si>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</si>
  <si>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</si>
  <si>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</si>
  <si>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</si>
  <si>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</si>
  <si>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</si>
  <si>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</si>
  <si>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</si>
  <si>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</si>
  <si>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</si>
  <si>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</si>
  <si>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</si>
  <si>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</si>
  <si>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</si>
  <si>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</si>
  <si>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</si>
  <si>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</si>
  <si>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</si>
  <si>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</si>
  <si>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</si>
  <si>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</si>
  <si>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</si>
  <si>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</si>
  <si>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</si>
  <si>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</si>
  <si>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</si>
  <si>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</si>
  <si>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</si>
  <si>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</si>
  <si>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</si>
  <si>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</si>
  <si>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</si>
  <si>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</si>
  <si>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</si>
  <si>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</si>
  <si>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</si>
  <si>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</si>
  <si>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</si>
  <si>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</si>
  <si>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</si>
  <si>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</si>
  <si>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</si>
  <si>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</si>
  <si>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</si>
  <si>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</si>
  <si>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</si>
  <si>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</si>
  <si>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</si>
  <si>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</si>
  <si>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</si>
  <si>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</si>
  <si>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</si>
  <si>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</si>
  <si>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</si>
  <si>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</si>
  <si>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</si>
  <si>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</si>
  <si>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</si>
  <si>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</si>
  <si>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</si>
  <si>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</si>
  <si>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</si>
  <si>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</si>
  <si>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</si>
  <si>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</si>
  <si>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</si>
  <si>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</si>
  <si>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</si>
  <si>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</si>
  <si>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</si>
  <si>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</si>
  <si>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</si>
  <si>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</si>
  <si>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</si>
  <si>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</si>
  <si>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</si>
  <si>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</si>
  <si>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</si>
  <si>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</si>
  <si>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</si>
  <si>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</si>
  <si>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</si>
  <si>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</si>
  <si>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</si>
  <si>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</si>
  <si>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</si>
  <si>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</si>
  <si>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</si>
  <si>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</si>
  <si>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</si>
  <si>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</si>
  <si>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</si>
  <si>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</si>
  <si>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</si>
  <si>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</si>
  <si>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</si>
  <si>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</si>
  <si>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</si>
  <si>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</si>
  <si>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</si>
  <si>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</si>
  <si>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</si>
  <si>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</si>
  <si>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</si>
  <si>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</si>
  <si>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</si>
  <si>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</si>
  <si>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</si>
  <si>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</si>
  <si>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</si>
  <si>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</si>
  <si>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 County SD</t>
  </si>
  <si>
    <t>Mifflin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</si>
  <si>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</si>
  <si>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</si>
  <si>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</si>
  <si>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</si>
  <si>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</si>
  <si>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</si>
  <si>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</si>
  <si>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</si>
  <si>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</si>
  <si>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</si>
  <si>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</si>
  <si>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</si>
  <si>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</si>
  <si>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</si>
  <si>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</si>
  <si>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</si>
  <si>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</si>
  <si>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</si>
  <si>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</si>
  <si>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</si>
  <si>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</si>
  <si>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</si>
  <si>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</si>
  <si>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</si>
  <si>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</si>
  <si>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</si>
  <si>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</si>
  <si>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</si>
  <si>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</si>
  <si>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</si>
  <si>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</si>
  <si>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</si>
  <si>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</si>
  <si>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</si>
  <si>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</si>
  <si>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</si>
  <si>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</si>
  <si>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</si>
  <si>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</si>
  <si>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</si>
  <si>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</si>
  <si>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</si>
  <si>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</si>
  <si>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</si>
  <si>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</si>
  <si>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</si>
  <si>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</si>
  <si>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</si>
  <si>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</si>
  <si>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</si>
  <si>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</si>
  <si>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</si>
  <si>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</si>
  <si>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</si>
  <si>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</si>
  <si>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</si>
  <si>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</si>
  <si>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</si>
  <si>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</si>
  <si>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</si>
  <si>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</si>
  <si>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</si>
  <si>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</si>
  <si>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</si>
  <si>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</si>
  <si>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</si>
  <si>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</si>
  <si>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</si>
  <si>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</si>
  <si>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</si>
  <si>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</si>
  <si>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</si>
  <si>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</si>
  <si>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</si>
  <si>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</si>
  <si>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</si>
  <si>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</si>
  <si>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</si>
  <si>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</si>
  <si>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</si>
  <si>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</si>
  <si>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</si>
  <si>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</si>
  <si>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</si>
  <si>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</si>
  <si>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</si>
  <si>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</si>
  <si>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</si>
  <si>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</si>
  <si>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</si>
  <si>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</si>
  <si>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</si>
  <si>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</si>
  <si>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Perry</t>
  </si>
  <si>
    <t>Newport SD</t>
  </si>
  <si>
    <t>Susquenita SD</t>
  </si>
  <si>
    <t>West Perry SD</t>
  </si>
  <si>
    <t>Northern York County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</si>
  <si>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</si>
  <si>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</si>
  <si>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</si>
  <si>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</si>
  <si>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</si>
  <si>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</si>
  <si>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</si>
  <si>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</si>
  <si>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</si>
  <si>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</si>
  <si>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</si>
  <si>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</si>
  <si>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</si>
  <si>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</si>
  <si>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</si>
  <si>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</si>
  <si>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</si>
  <si>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Snyder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</si>
  <si>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</si>
  <si>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</si>
  <si>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</si>
  <si>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</si>
  <si>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</si>
  <si>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</si>
  <si>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</si>
  <si>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</si>
  <si>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</si>
  <si>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</si>
  <si>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</si>
  <si>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</si>
  <si>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</si>
  <si>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</si>
  <si>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</si>
  <si>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</si>
  <si>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</si>
  <si>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</si>
  <si>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</si>
  <si>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</si>
  <si>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</si>
  <si>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</si>
  <si>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</si>
  <si>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</si>
  <si>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</si>
  <si>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</si>
  <si>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</si>
  <si>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</si>
  <si>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</si>
  <si>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</si>
  <si>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</si>
  <si>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</si>
  <si>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</si>
  <si>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</si>
  <si>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</si>
  <si>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</si>
  <si>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</si>
  <si>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</si>
  <si>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</si>
  <si>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</si>
  <si>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</si>
  <si>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</si>
  <si>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</si>
  <si>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</si>
  <si>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</si>
  <si>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</si>
  <si>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</si>
  <si>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</si>
  <si>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</si>
  <si>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</si>
  <si>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</si>
  <si>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</si>
  <si>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</si>
  <si>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</si>
  <si>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</si>
  <si>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</si>
  <si>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</si>
  <si>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</si>
  <si>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</si>
  <si>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</si>
  <si>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</si>
  <si>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</si>
  <si>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Wayne</t>
  </si>
  <si>
    <t>Western Wayne SD</t>
  </si>
  <si>
    <t>Lackawanna Trail SD</t>
  </si>
  <si>
    <t>East Stroudsburg Area SD</t>
  </si>
  <si>
    <t>Monroe</t>
  </si>
  <si>
    <t>Pleasant Valley SD</t>
  </si>
  <si>
    <t>Pocono Mountain SD</t>
  </si>
  <si>
    <t>Stroudsburg Area SD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</si>
  <si>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</si>
  <si>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</si>
  <si>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</si>
  <si>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</si>
  <si>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</si>
  <si>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</si>
  <si>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</si>
  <si>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</si>
  <si>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</si>
  <si>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</si>
  <si>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</si>
  <si>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</si>
  <si>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</si>
  <si>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</si>
  <si>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</si>
  <si>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</si>
  <si>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</si>
  <si>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</si>
  <si>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</si>
  <si>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</si>
  <si>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</si>
  <si>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</si>
  <si>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</si>
  <si>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</si>
  <si>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</si>
  <si>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</si>
  <si>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</si>
  <si>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Bucks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</si>
  <si>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</si>
  <si>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</si>
  <si>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</si>
  <si>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</si>
  <si>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</si>
  <si>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</si>
  <si>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</si>
  <si>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</si>
  <si>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</si>
  <si>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</si>
  <si>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</si>
  <si>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</si>
  <si>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</si>
  <si>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Montgomery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</si>
  <si>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</si>
  <si>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</si>
  <si>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</si>
  <si>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</si>
  <si>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</si>
  <si>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</si>
  <si>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</si>
  <si>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</si>
  <si>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</si>
  <si>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</si>
  <si>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</si>
  <si>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</si>
  <si>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</si>
  <si>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</si>
  <si>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</si>
  <si>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</si>
  <si>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</si>
  <si>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</si>
  <si>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</si>
  <si>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</si>
  <si>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</si>
  <si>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</si>
  <si>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</si>
  <si>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</si>
  <si>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</si>
  <si>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</si>
  <si>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</si>
  <si>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</si>
  <si>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</si>
  <si>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</si>
  <si>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</si>
  <si>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</si>
  <si>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</si>
  <si>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</si>
  <si>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Chester-Upland SD</t>
  </si>
  <si>
    <t>Delaware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</si>
  <si>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</si>
  <si>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</si>
  <si>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</si>
  <si>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</si>
  <si>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</si>
  <si>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</si>
  <si>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</si>
  <si>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</si>
  <si>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</si>
  <si>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</si>
  <si>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</si>
  <si>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</si>
  <si>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</si>
  <si>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</si>
  <si>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</si>
  <si>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Philadelphia</t>
  </si>
  <si>
    <t>Aliquippa SD</t>
  </si>
  <si>
    <t>Beaver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</si>
  <si>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</si>
  <si>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</si>
  <si>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</si>
  <si>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</si>
  <si>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</si>
  <si>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</si>
  <si>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</si>
  <si>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</si>
  <si>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</si>
  <si>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</si>
  <si>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</si>
  <si>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</si>
  <si>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</si>
  <si>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Apollo-Ridge SD</t>
  </si>
  <si>
    <t>Armstrong</t>
  </si>
  <si>
    <t>Armstrong SD</t>
  </si>
  <si>
    <t>Freeport Area SD</t>
  </si>
  <si>
    <t>Leechburg Area SD</t>
  </si>
  <si>
    <t>River Valley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</si>
  <si>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</si>
  <si>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</si>
  <si>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</si>
  <si>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</si>
  <si>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</si>
  <si>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</si>
  <si>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</si>
  <si>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</si>
  <si>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</si>
  <si>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</si>
  <si>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</si>
  <si>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</si>
  <si>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</si>
  <si>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</si>
  <si>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</si>
  <si>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</si>
  <si>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</si>
  <si>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</si>
  <si>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</si>
  <si>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</si>
  <si>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Cyber Charter Savings</t>
  </si>
  <si>
    <t>Total Adequacy Gap</t>
  </si>
  <si>
    <t>Total Tax Equity Gap</t>
  </si>
  <si>
    <t>Total Adequacy and Equity Gap per Student</t>
  </si>
  <si>
    <t>7-Year Totals</t>
  </si>
  <si>
    <t>2022-23
Adj ADM</t>
  </si>
  <si>
    <t>Total 24/25 BEF Increase</t>
  </si>
  <si>
    <t>2024/25 Basic Education Funding (BEF)</t>
  </si>
  <si>
    <t>Fair Funding Formula Increase</t>
  </si>
  <si>
    <t>24/25 Adequacy Payment</t>
  </si>
  <si>
    <t>24/25 Tax Equity Payment</t>
  </si>
  <si>
    <t>Statewide Total:</t>
  </si>
  <si>
    <t>23/24 BEF
(current year amount and the new "base")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</si>
</sst>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#,##0.000"/>
    <numFmt numFmtId="166" formatCode="0.0%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3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 wrapText="1"/>
    </xf>
    <xf numFmtId="164" fontId="0" fillId="0" borderId="2" xfId="0" applyNumberFormat="1" applyBorder="1"/>
    <xf numFmtId="166" fontId="0" fillId="0" borderId="0" xfId="1" applyNumberFormat="1" applyFont="1" applyBorder="1"/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0" xfId="0" applyNumberFormat="1" applyFont="1"/>
    <xf numFmtId="166" fontId="2" fillId="0" borderId="0" xfId="1" applyNumberFormat="1" applyFont="1" applyBorder="1"/>
    <xf numFmtId="165" fontId="2" fillId="0" borderId="0" xfId="0" applyNumberFormat="1" applyFont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C53EA-C62C-4DC1-A8D2-B673AE2367E0}">
  <sheetPr>
    <pageSetUpPr fitToPage="1"/>
  </sheetPr>
  <dimension ref="A1:Q503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R6" sqref="R6"/>
    </sheetView>
  </sheetViews>
  <sheetFormatPr defaultRowHeight="15" x14ac:dyDescent="0.25"/>
  <cols>
    <col min="2" max="3" width="10" bestFit="1" customWidth="1"/>
    <col min="4" max="4" width="28.42578125" bestFit="1" customWidth="1"/>
    <col min="5" max="5" width="15.42578125" bestFit="1" customWidth="1"/>
    <col min="6" max="7" width="15.42578125" customWidth="1"/>
    <col min="8" max="8" width="14.5703125" customWidth="1"/>
    <col min="9" max="12" width="15.42578125" customWidth="1"/>
    <col min="13" max="13" width="13.7109375" customWidth="1"/>
    <col min="14" max="14" width="7.7109375" customWidth="1"/>
    <col min="15" max="15" width="13.7109375" customWidth="1"/>
    <col min="16" max="16" width="14" customWidth="1"/>
    <col min="17" max="17" width="13.85546875" customWidth="1"/>
  </cols>
  <sheetData>
    <row r="1" spans="1:17" x14ac:dyDescent="0.25">
      <c r="D1" s="19" t="s">
        <v>1</v>
      </c>
      <c r="E1" s="19" t="s">
        <v>2</v>
      </c>
      <c r="F1" s="20" t="s">
        <v>574</v>
      </c>
      <c r="G1" s="20"/>
      <c r="H1" s="21"/>
      <c r="I1" s="24" t="s">
        <v>577</v>
      </c>
      <c r="J1" s="25"/>
      <c r="K1" s="25"/>
      <c r="L1" s="25"/>
      <c r="M1" s="25"/>
      <c r="N1" s="25"/>
      <c r="O1" s="23" t="s">
        <v>570</v>
      </c>
    </row>
    <row r="2" spans="1:17" ht="60" x14ac:dyDescent="0.25">
      <c r="A2" s="1">
        <f>COUNTIF(A4:A503,"=0")</f>
        <v>500</v>
      </c>
      <c r="B2" s="1" t="s">
        <v>0</v>
      </c>
      <c r="C2" t="s">
        <v>0</v>
      </c>
      <c r="D2" s="19"/>
      <c r="E2" s="19"/>
      <c r="F2" s="7" t="s">
        <v>571</v>
      </c>
      <c r="G2" s="7" t="s">
        <v>572</v>
      </c>
      <c r="H2" s="8" t="s">
        <v>573</v>
      </c>
      <c r="I2" s="9" t="s">
        <v>582</v>
      </c>
      <c r="J2" s="10" t="s">
        <v>579</v>
      </c>
      <c r="K2" s="10" t="s">
        <v>580</v>
      </c>
      <c r="L2" s="10" t="s">
        <v>578</v>
      </c>
      <c r="M2" s="22" t="s">
        <v>576</v>
      </c>
      <c r="N2" s="22"/>
      <c r="O2" s="23"/>
      <c r="Q2" s="4" t="s">
        <v>575</v>
      </c>
    </row>
    <row r="3" spans="1:17" s="12" customFormat="1" x14ac:dyDescent="0.25">
      <c r="A3" s="11"/>
      <c r="B3" s="11" t="s">
        <v>0</v>
      </c>
      <c r="D3" s="13"/>
      <c r="E3" s="13" t="s">
        <v>581</v>
      </c>
      <c r="F3" s="14">
        <f>SUM(F4:F503)</f>
        <v>5097294176.8384991</v>
      </c>
      <c r="G3" s="14">
        <f t="shared" ref="G3:L3" si="0">SUM(G4:G503)</f>
        <v>955252808.87</v>
      </c>
      <c r="H3" s="14"/>
      <c r="I3" s="15">
        <f t="shared" si="0"/>
        <v>7872444057</v>
      </c>
      <c r="J3" s="14">
        <f t="shared" si="0"/>
        <v>728184880</v>
      </c>
      <c r="K3" s="14">
        <f t="shared" si="0"/>
        <v>136464683</v>
      </c>
      <c r="L3" s="14">
        <f t="shared" si="0"/>
        <v>200000000.06</v>
      </c>
      <c r="M3" s="16">
        <f t="shared" ref="M3" si="1">SUM(J3:L3)</f>
        <v>1064649563.0599999</v>
      </c>
      <c r="N3" s="17">
        <f t="shared" ref="N3" si="2">M3/I3</f>
        <v>0.13523748855520129</v>
      </c>
      <c r="O3" s="14">
        <f t="shared" ref="O3" si="3">SUM(O4:O503)</f>
        <v>529727420.50288904</v>
      </c>
      <c r="Q3" s="18">
        <f t="shared" ref="Q3" si="4">SUM(Q4:Q503)</f>
        <v>1673322.4799999984</v>
      </c>
    </row>
    <row r="4" spans="1:17" x14ac:dyDescent="0.25">
      <c r="A4">
        <f t="shared" ref="A4:A67" si="5">C4-B4</f>
        <v>0</v>
      </c>
      <c r="B4">
        <v>112011103</v>
      </c>
      <c r="C4">
        <v>112011103</v>
      </c>
      <c r="D4" t="s">
        <v>249</v>
      </c>
      <c r="E4" t="s">
        <v>250</v>
      </c>
      <c r="F4" s="2">
        <v>5339320.7899999991</v>
      </c>
      <c r="G4" s="2">
        <v>0</v>
      </c>
      <c r="H4" s="2">
        <f t="shared" ref="H4:H67" si="6">(F4+G4)/Q4</f>
        <v>2852.0199784308579</v>
      </c>
      <c r="I4" s="5">
        <v>7414686</v>
      </c>
      <c r="J4" s="2">
        <v>762760</v>
      </c>
      <c r="K4" s="2">
        <v>0</v>
      </c>
      <c r="L4" s="2">
        <v>140960.93</v>
      </c>
      <c r="M4" s="2">
        <f t="shared" ref="M4:M67" si="7">SUM(J4:L4)</f>
        <v>903720.92999999993</v>
      </c>
      <c r="N4" s="6">
        <f t="shared" ref="N4:N67" si="8">M4/I4</f>
        <v>0.12188256252523706</v>
      </c>
      <c r="O4" s="2">
        <v>534114.52581999998</v>
      </c>
      <c r="Q4" s="3">
        <v>1872.1189999999999</v>
      </c>
    </row>
    <row r="5" spans="1:17" x14ac:dyDescent="0.25">
      <c r="A5">
        <f t="shared" si="5"/>
        <v>0</v>
      </c>
      <c r="B5">
        <v>112011603</v>
      </c>
      <c r="C5">
        <v>112011603</v>
      </c>
      <c r="D5" t="s">
        <v>251</v>
      </c>
      <c r="E5" t="s">
        <v>250</v>
      </c>
      <c r="F5" s="2">
        <v>16941594.030000001</v>
      </c>
      <c r="G5" s="2">
        <v>2461361.44</v>
      </c>
      <c r="H5" s="2">
        <f t="shared" si="6"/>
        <v>4829.2619323712624</v>
      </c>
      <c r="I5" s="5">
        <v>12133963</v>
      </c>
      <c r="J5" s="2">
        <v>2420228</v>
      </c>
      <c r="K5" s="2">
        <v>351623</v>
      </c>
      <c r="L5" s="2">
        <v>429459.42</v>
      </c>
      <c r="M5" s="2">
        <f t="shared" si="7"/>
        <v>3201310.42</v>
      </c>
      <c r="N5" s="6">
        <f t="shared" si="8"/>
        <v>0.26383057373753321</v>
      </c>
      <c r="O5" s="2">
        <v>1099599.7856200002</v>
      </c>
      <c r="Q5" s="3">
        <v>4017.7890000000002</v>
      </c>
    </row>
    <row r="6" spans="1:17" x14ac:dyDescent="0.25">
      <c r="A6">
        <f t="shared" si="5"/>
        <v>0</v>
      </c>
      <c r="B6">
        <v>112013054</v>
      </c>
      <c r="C6">
        <v>112013054</v>
      </c>
      <c r="D6" t="s">
        <v>252</v>
      </c>
      <c r="E6" t="s">
        <v>250</v>
      </c>
      <c r="F6" s="2">
        <v>1357689.9800000004</v>
      </c>
      <c r="G6" s="2">
        <v>0</v>
      </c>
      <c r="H6" s="2">
        <f t="shared" si="6"/>
        <v>1326.6749724930578</v>
      </c>
      <c r="I6" s="5">
        <v>4098693</v>
      </c>
      <c r="J6" s="2">
        <v>193956</v>
      </c>
      <c r="K6" s="2">
        <v>0</v>
      </c>
      <c r="L6" s="2">
        <v>85441.02</v>
      </c>
      <c r="M6" s="2">
        <f t="shared" si="7"/>
        <v>279397.02</v>
      </c>
      <c r="N6" s="6">
        <f t="shared" si="8"/>
        <v>6.8167345053654918E-2</v>
      </c>
      <c r="O6" s="2">
        <v>246820.05797306669</v>
      </c>
      <c r="Q6" s="3">
        <v>1023.378</v>
      </c>
    </row>
    <row r="7" spans="1:17" x14ac:dyDescent="0.25">
      <c r="A7">
        <f t="shared" si="5"/>
        <v>0</v>
      </c>
      <c r="B7">
        <v>112013753</v>
      </c>
      <c r="C7">
        <v>112013753</v>
      </c>
      <c r="D7" t="s">
        <v>253</v>
      </c>
      <c r="E7" t="s">
        <v>250</v>
      </c>
      <c r="F7" s="2">
        <v>554513.93999999762</v>
      </c>
      <c r="G7" s="2">
        <v>0</v>
      </c>
      <c r="H7" s="2">
        <f t="shared" si="6"/>
        <v>175.74153934308788</v>
      </c>
      <c r="I7" s="5">
        <v>9859712</v>
      </c>
      <c r="J7" s="2">
        <v>79216</v>
      </c>
      <c r="K7" s="2">
        <v>0</v>
      </c>
      <c r="L7" s="2">
        <v>273052.89</v>
      </c>
      <c r="M7" s="2">
        <f t="shared" si="7"/>
        <v>352268.89</v>
      </c>
      <c r="N7" s="6">
        <f t="shared" si="8"/>
        <v>3.5728111531046748E-2</v>
      </c>
      <c r="O7" s="2">
        <v>679640.63771739113</v>
      </c>
      <c r="Q7" s="3">
        <v>3155.2809999999999</v>
      </c>
    </row>
    <row r="8" spans="1:17" x14ac:dyDescent="0.25">
      <c r="A8">
        <f t="shared" si="5"/>
        <v>0</v>
      </c>
      <c r="B8">
        <v>112015203</v>
      </c>
      <c r="C8">
        <v>112015203</v>
      </c>
      <c r="D8" t="s">
        <v>254</v>
      </c>
      <c r="E8" t="s">
        <v>250</v>
      </c>
      <c r="F8" s="2">
        <v>4899787.5300000012</v>
      </c>
      <c r="G8" s="2">
        <v>111411.28</v>
      </c>
      <c r="H8" s="2">
        <f t="shared" si="6"/>
        <v>2566.5669188744027</v>
      </c>
      <c r="I8" s="5">
        <v>7594831</v>
      </c>
      <c r="J8" s="2">
        <v>699970</v>
      </c>
      <c r="K8" s="2">
        <v>15916</v>
      </c>
      <c r="L8" s="2">
        <v>146985.03</v>
      </c>
      <c r="M8" s="2">
        <f t="shared" si="7"/>
        <v>862871.03</v>
      </c>
      <c r="N8" s="6">
        <f t="shared" si="8"/>
        <v>0.11361293358601396</v>
      </c>
      <c r="O8" s="2">
        <v>595966.00449999992</v>
      </c>
      <c r="Q8" s="3">
        <v>1952.491</v>
      </c>
    </row>
    <row r="9" spans="1:17" x14ac:dyDescent="0.25">
      <c r="A9">
        <f t="shared" si="5"/>
        <v>0</v>
      </c>
      <c r="B9">
        <v>112018523</v>
      </c>
      <c r="C9">
        <v>112018523</v>
      </c>
      <c r="D9" t="s">
        <v>255</v>
      </c>
      <c r="E9" t="s">
        <v>250</v>
      </c>
      <c r="F9" s="2">
        <v>7401670.4200000018</v>
      </c>
      <c r="G9" s="2">
        <v>2772807.64</v>
      </c>
      <c r="H9" s="2">
        <f t="shared" si="6"/>
        <v>5994.8221287747974</v>
      </c>
      <c r="I9" s="5">
        <v>8438241</v>
      </c>
      <c r="J9" s="2">
        <v>1057381</v>
      </c>
      <c r="K9" s="2">
        <v>396115</v>
      </c>
      <c r="L9" s="2">
        <v>223397.74</v>
      </c>
      <c r="M9" s="2">
        <f t="shared" si="7"/>
        <v>1676893.74</v>
      </c>
      <c r="N9" s="6">
        <f t="shared" si="8"/>
        <v>0.19872550926194216</v>
      </c>
      <c r="O9" s="2">
        <v>365014.10930000001</v>
      </c>
      <c r="Q9" s="3">
        <v>1697.211</v>
      </c>
    </row>
    <row r="10" spans="1:17" x14ac:dyDescent="0.25">
      <c r="A10">
        <f t="shared" si="5"/>
        <v>0</v>
      </c>
      <c r="B10">
        <v>103020603</v>
      </c>
      <c r="C10">
        <v>103020603</v>
      </c>
      <c r="D10" t="s">
        <v>33</v>
      </c>
      <c r="E10" t="s">
        <v>32</v>
      </c>
      <c r="F10" s="2">
        <v>0</v>
      </c>
      <c r="G10" s="2">
        <v>844880.69</v>
      </c>
      <c r="H10" s="2">
        <f t="shared" si="6"/>
        <v>933.11409234384962</v>
      </c>
      <c r="I10" s="5">
        <v>3194259</v>
      </c>
      <c r="J10" s="2">
        <v>0</v>
      </c>
      <c r="K10" s="2">
        <v>120697</v>
      </c>
      <c r="L10" s="2">
        <v>84160.83</v>
      </c>
      <c r="M10" s="2">
        <f t="shared" si="7"/>
        <v>204857.83000000002</v>
      </c>
      <c r="N10" s="6">
        <f t="shared" si="8"/>
        <v>6.4133130719832052E-2</v>
      </c>
      <c r="O10" s="2">
        <v>198873.11782999997</v>
      </c>
      <c r="Q10" s="3">
        <v>905.44200000000001</v>
      </c>
    </row>
    <row r="11" spans="1:17" x14ac:dyDescent="0.25">
      <c r="A11">
        <f t="shared" si="5"/>
        <v>0</v>
      </c>
      <c r="B11">
        <v>103020753</v>
      </c>
      <c r="C11">
        <v>103020753</v>
      </c>
      <c r="D11" t="s">
        <v>34</v>
      </c>
      <c r="E11" t="s">
        <v>32</v>
      </c>
      <c r="F11" s="2">
        <v>0</v>
      </c>
      <c r="G11" s="2">
        <v>0</v>
      </c>
      <c r="H11" s="2">
        <f t="shared" si="6"/>
        <v>0</v>
      </c>
      <c r="I11" s="5">
        <v>3565209</v>
      </c>
      <c r="J11" s="2">
        <v>0</v>
      </c>
      <c r="K11" s="2">
        <v>0</v>
      </c>
      <c r="L11" s="2">
        <v>119197.73</v>
      </c>
      <c r="M11" s="2">
        <f t="shared" si="7"/>
        <v>119197.73</v>
      </c>
      <c r="N11" s="6">
        <f t="shared" si="8"/>
        <v>3.3433588325396911E-2</v>
      </c>
      <c r="O11" s="2">
        <v>135983.08527000004</v>
      </c>
      <c r="Q11" s="3">
        <v>1933.422</v>
      </c>
    </row>
    <row r="12" spans="1:17" x14ac:dyDescent="0.25">
      <c r="A12">
        <f t="shared" si="5"/>
        <v>0</v>
      </c>
      <c r="B12">
        <v>103021102</v>
      </c>
      <c r="C12">
        <v>103021102</v>
      </c>
      <c r="D12" t="s">
        <v>36</v>
      </c>
      <c r="E12" t="s">
        <v>32</v>
      </c>
      <c r="F12" s="2">
        <v>24326873.259999998</v>
      </c>
      <c r="G12" s="2">
        <v>5789180.04</v>
      </c>
      <c r="H12" s="2">
        <f t="shared" si="6"/>
        <v>6466.4204080519621</v>
      </c>
      <c r="I12" s="5">
        <v>13181896</v>
      </c>
      <c r="J12" s="2">
        <v>3475268</v>
      </c>
      <c r="K12" s="2">
        <v>827026</v>
      </c>
      <c r="L12" s="2">
        <v>391700.87</v>
      </c>
      <c r="M12" s="2">
        <f t="shared" si="7"/>
        <v>4693994.87</v>
      </c>
      <c r="N12" s="6">
        <f t="shared" si="8"/>
        <v>0.35609406036885743</v>
      </c>
      <c r="O12" s="2">
        <v>162688.03304666668</v>
      </c>
      <c r="Q12" s="3">
        <v>4657.299</v>
      </c>
    </row>
    <row r="13" spans="1:17" x14ac:dyDescent="0.25">
      <c r="A13">
        <f t="shared" si="5"/>
        <v>0</v>
      </c>
      <c r="B13">
        <v>103021252</v>
      </c>
      <c r="C13">
        <v>103021252</v>
      </c>
      <c r="D13" t="s">
        <v>37</v>
      </c>
      <c r="E13" t="s">
        <v>32</v>
      </c>
      <c r="F13" s="2">
        <v>0</v>
      </c>
      <c r="G13" s="2">
        <v>4329404.78</v>
      </c>
      <c r="H13" s="2">
        <f t="shared" si="6"/>
        <v>1101.2785948907385</v>
      </c>
      <c r="I13" s="5">
        <v>10137725</v>
      </c>
      <c r="J13" s="2">
        <v>0</v>
      </c>
      <c r="K13" s="2">
        <v>618486</v>
      </c>
      <c r="L13" s="2">
        <v>168149.58</v>
      </c>
      <c r="M13" s="2">
        <f t="shared" si="7"/>
        <v>786635.58</v>
      </c>
      <c r="N13" s="6">
        <f t="shared" si="8"/>
        <v>7.7594882481030011E-2</v>
      </c>
      <c r="O13" s="2">
        <v>715217.49108000007</v>
      </c>
      <c r="Q13" s="3">
        <v>3931.2530000000002</v>
      </c>
    </row>
    <row r="14" spans="1:17" x14ac:dyDescent="0.25">
      <c r="A14">
        <f t="shared" si="5"/>
        <v>0</v>
      </c>
      <c r="B14">
        <v>103021453</v>
      </c>
      <c r="C14">
        <v>103021453</v>
      </c>
      <c r="D14" t="s">
        <v>38</v>
      </c>
      <c r="E14" t="s">
        <v>32</v>
      </c>
      <c r="F14" s="2">
        <v>1277618.2399999984</v>
      </c>
      <c r="G14" s="2">
        <v>6101330.46</v>
      </c>
      <c r="H14" s="2">
        <f t="shared" si="6"/>
        <v>6040.619292622926</v>
      </c>
      <c r="I14" s="5">
        <v>6798668</v>
      </c>
      <c r="J14" s="2">
        <v>182517</v>
      </c>
      <c r="K14" s="2">
        <v>871619</v>
      </c>
      <c r="L14" s="2">
        <v>217626.65</v>
      </c>
      <c r="M14" s="2">
        <f t="shared" si="7"/>
        <v>1271762.6499999999</v>
      </c>
      <c r="N14" s="6">
        <f t="shared" si="8"/>
        <v>0.18706056098047441</v>
      </c>
      <c r="O14" s="2">
        <v>563859.17253999994</v>
      </c>
      <c r="Q14" s="3">
        <v>1221.5550000000001</v>
      </c>
    </row>
    <row r="15" spans="1:17" x14ac:dyDescent="0.25">
      <c r="A15">
        <f t="shared" si="5"/>
        <v>0</v>
      </c>
      <c r="B15">
        <v>103021603</v>
      </c>
      <c r="C15">
        <v>103021603</v>
      </c>
      <c r="D15" t="s">
        <v>39</v>
      </c>
      <c r="E15" t="s">
        <v>32</v>
      </c>
      <c r="F15" s="2">
        <v>0</v>
      </c>
      <c r="G15" s="2">
        <v>4424581.91</v>
      </c>
      <c r="H15" s="2">
        <f t="shared" si="6"/>
        <v>3298.6109560016912</v>
      </c>
      <c r="I15" s="5">
        <v>5225388</v>
      </c>
      <c r="J15" s="2">
        <v>0</v>
      </c>
      <c r="K15" s="2">
        <v>632083</v>
      </c>
      <c r="L15" s="2">
        <v>111626.11</v>
      </c>
      <c r="M15" s="2">
        <f t="shared" si="7"/>
        <v>743709.11</v>
      </c>
      <c r="N15" s="6">
        <f t="shared" si="8"/>
        <v>0.14232610286547143</v>
      </c>
      <c r="O15" s="2">
        <v>353628.07349000004</v>
      </c>
      <c r="Q15" s="3">
        <v>1341.347</v>
      </c>
    </row>
    <row r="16" spans="1:17" x14ac:dyDescent="0.25">
      <c r="A16">
        <f t="shared" si="5"/>
        <v>0</v>
      </c>
      <c r="B16">
        <v>103021752</v>
      </c>
      <c r="C16">
        <v>103021752</v>
      </c>
      <c r="D16" t="s">
        <v>40</v>
      </c>
      <c r="E16" t="s">
        <v>32</v>
      </c>
      <c r="F16" s="2">
        <v>0</v>
      </c>
      <c r="G16" s="2">
        <v>0</v>
      </c>
      <c r="H16" s="2">
        <f t="shared" si="6"/>
        <v>0</v>
      </c>
      <c r="I16" s="5">
        <v>6584300</v>
      </c>
      <c r="J16" s="2">
        <v>0</v>
      </c>
      <c r="K16" s="2">
        <v>0</v>
      </c>
      <c r="L16" s="2">
        <v>220321.67</v>
      </c>
      <c r="M16" s="2">
        <f t="shared" si="7"/>
        <v>220321.67</v>
      </c>
      <c r="N16" s="6">
        <f t="shared" si="8"/>
        <v>3.3461669425755208E-2</v>
      </c>
      <c r="O16" s="2">
        <v>464970.79651000001</v>
      </c>
      <c r="Q16" s="3">
        <v>3518.018</v>
      </c>
    </row>
    <row r="17" spans="1:17" x14ac:dyDescent="0.25">
      <c r="A17">
        <f t="shared" si="5"/>
        <v>0</v>
      </c>
      <c r="B17">
        <v>103021903</v>
      </c>
      <c r="C17">
        <v>103021903</v>
      </c>
      <c r="D17" t="s">
        <v>41</v>
      </c>
      <c r="E17" t="s">
        <v>32</v>
      </c>
      <c r="F17" s="2">
        <v>1754204.6600000001</v>
      </c>
      <c r="G17" s="2">
        <v>797460.55</v>
      </c>
      <c r="H17" s="2">
        <f t="shared" si="6"/>
        <v>2560.2985366656362</v>
      </c>
      <c r="I17" s="5">
        <v>9869060</v>
      </c>
      <c r="J17" s="2">
        <v>250601</v>
      </c>
      <c r="K17" s="2">
        <v>113923</v>
      </c>
      <c r="L17" s="2">
        <v>247577.83</v>
      </c>
      <c r="M17" s="2">
        <f t="shared" si="7"/>
        <v>612101.82999999996</v>
      </c>
      <c r="N17" s="6">
        <f t="shared" si="8"/>
        <v>6.2022303035952762E-2</v>
      </c>
      <c r="O17" s="2">
        <v>303345.83273000002</v>
      </c>
      <c r="Q17" s="3">
        <v>996.62800000000004</v>
      </c>
    </row>
    <row r="18" spans="1:17" x14ac:dyDescent="0.25">
      <c r="A18">
        <f t="shared" si="5"/>
        <v>0</v>
      </c>
      <c r="B18">
        <v>103022103</v>
      </c>
      <c r="C18">
        <v>103022103</v>
      </c>
      <c r="D18" t="s">
        <v>42</v>
      </c>
      <c r="E18" t="s">
        <v>32</v>
      </c>
      <c r="F18" s="2">
        <v>0</v>
      </c>
      <c r="G18" s="2">
        <v>1877257.9</v>
      </c>
      <c r="H18" s="2">
        <f t="shared" si="6"/>
        <v>3254.7095783155505</v>
      </c>
      <c r="I18" s="5">
        <v>2279610</v>
      </c>
      <c r="J18" s="2">
        <v>0</v>
      </c>
      <c r="K18" s="2">
        <v>268180</v>
      </c>
      <c r="L18" s="2">
        <v>68355.710000000006</v>
      </c>
      <c r="M18" s="2">
        <f t="shared" si="7"/>
        <v>336535.71</v>
      </c>
      <c r="N18" s="6">
        <f t="shared" si="8"/>
        <v>0.14762863384526301</v>
      </c>
      <c r="O18" s="2">
        <v>311962.63412000006</v>
      </c>
      <c r="Q18" s="3">
        <v>576.78200000000004</v>
      </c>
    </row>
    <row r="19" spans="1:17" x14ac:dyDescent="0.25">
      <c r="A19">
        <f t="shared" si="5"/>
        <v>0</v>
      </c>
      <c r="B19">
        <v>103022253</v>
      </c>
      <c r="C19">
        <v>103022253</v>
      </c>
      <c r="D19" t="s">
        <v>43</v>
      </c>
      <c r="E19" t="s">
        <v>32</v>
      </c>
      <c r="F19" s="2">
        <v>0</v>
      </c>
      <c r="G19" s="2">
        <v>2288503.29</v>
      </c>
      <c r="H19" s="2">
        <f t="shared" si="6"/>
        <v>1274.2287071594458</v>
      </c>
      <c r="I19" s="5">
        <v>7024296</v>
      </c>
      <c r="J19" s="2">
        <v>0</v>
      </c>
      <c r="K19" s="2">
        <v>326929</v>
      </c>
      <c r="L19" s="2">
        <v>116234.7</v>
      </c>
      <c r="M19" s="2">
        <f t="shared" si="7"/>
        <v>443163.7</v>
      </c>
      <c r="N19" s="6">
        <f t="shared" si="8"/>
        <v>6.3090123195263983E-2</v>
      </c>
      <c r="O19" s="2">
        <v>387960.19374999998</v>
      </c>
      <c r="Q19" s="3">
        <v>1795.991</v>
      </c>
    </row>
    <row r="20" spans="1:17" x14ac:dyDescent="0.25">
      <c r="A20">
        <f t="shared" si="5"/>
        <v>0</v>
      </c>
      <c r="B20">
        <v>103022503</v>
      </c>
      <c r="C20">
        <v>103022503</v>
      </c>
      <c r="D20" t="s">
        <v>44</v>
      </c>
      <c r="E20" t="s">
        <v>32</v>
      </c>
      <c r="F20" s="2">
        <v>1659631.1499999985</v>
      </c>
      <c r="G20" s="2">
        <v>0</v>
      </c>
      <c r="H20" s="2">
        <f t="shared" si="6"/>
        <v>1807.5994318955352</v>
      </c>
      <c r="I20" s="5">
        <v>14537262</v>
      </c>
      <c r="J20" s="2">
        <v>237090</v>
      </c>
      <c r="K20" s="2">
        <v>0</v>
      </c>
      <c r="L20" s="2">
        <v>263760.25</v>
      </c>
      <c r="M20" s="2">
        <f t="shared" si="7"/>
        <v>500850.25</v>
      </c>
      <c r="N20" s="6">
        <f t="shared" si="8"/>
        <v>3.4452859830138578E-2</v>
      </c>
      <c r="O20" s="2">
        <v>353881.06677777774</v>
      </c>
      <c r="Q20" s="3">
        <v>918.14099999999996</v>
      </c>
    </row>
    <row r="21" spans="1:17" x14ac:dyDescent="0.25">
      <c r="A21">
        <f t="shared" si="5"/>
        <v>0</v>
      </c>
      <c r="B21">
        <v>103022803</v>
      </c>
      <c r="C21">
        <v>103022803</v>
      </c>
      <c r="D21" t="s">
        <v>45</v>
      </c>
      <c r="E21" t="s">
        <v>32</v>
      </c>
      <c r="F21" s="2">
        <v>4448663.6199999973</v>
      </c>
      <c r="G21" s="2">
        <v>5546065.5499999998</v>
      </c>
      <c r="H21" s="2">
        <f t="shared" si="6"/>
        <v>6194.8739948939701</v>
      </c>
      <c r="I21" s="5">
        <v>12018362</v>
      </c>
      <c r="J21" s="2">
        <v>635523</v>
      </c>
      <c r="K21" s="2">
        <v>792295</v>
      </c>
      <c r="L21" s="2">
        <v>400444.59</v>
      </c>
      <c r="M21" s="2">
        <f t="shared" si="7"/>
        <v>1828262.59</v>
      </c>
      <c r="N21" s="6">
        <f t="shared" si="8"/>
        <v>0.15212244314158618</v>
      </c>
      <c r="O21" s="2">
        <v>907266.2675678262</v>
      </c>
      <c r="Q21" s="3">
        <v>1613.3869999999999</v>
      </c>
    </row>
    <row r="22" spans="1:17" x14ac:dyDescent="0.25">
      <c r="A22">
        <f t="shared" si="5"/>
        <v>0</v>
      </c>
      <c r="B22">
        <v>103023153</v>
      </c>
      <c r="C22">
        <v>103023153</v>
      </c>
      <c r="D22" t="s">
        <v>46</v>
      </c>
      <c r="E22" t="s">
        <v>32</v>
      </c>
      <c r="F22" s="2">
        <v>1147716.1599999964</v>
      </c>
      <c r="G22" s="2">
        <v>5799926.8399999999</v>
      </c>
      <c r="H22" s="2">
        <f t="shared" si="6"/>
        <v>2917.6343270513607</v>
      </c>
      <c r="I22" s="5">
        <v>11373619</v>
      </c>
      <c r="J22" s="2">
        <v>163959</v>
      </c>
      <c r="K22" s="2">
        <v>828561</v>
      </c>
      <c r="L22" s="2">
        <v>222140.58</v>
      </c>
      <c r="M22" s="2">
        <f t="shared" si="7"/>
        <v>1214660.58</v>
      </c>
      <c r="N22" s="6">
        <f t="shared" si="8"/>
        <v>0.10679631346891434</v>
      </c>
      <c r="O22" s="2">
        <v>452199.81432</v>
      </c>
      <c r="Q22" s="3">
        <v>2381.259</v>
      </c>
    </row>
    <row r="23" spans="1:17" x14ac:dyDescent="0.25">
      <c r="A23">
        <f t="shared" si="5"/>
        <v>0</v>
      </c>
      <c r="B23">
        <v>103023912</v>
      </c>
      <c r="C23">
        <v>103023912</v>
      </c>
      <c r="D23" t="s">
        <v>47</v>
      </c>
      <c r="E23" t="s">
        <v>32</v>
      </c>
      <c r="F23" s="2">
        <v>0</v>
      </c>
      <c r="G23" s="2">
        <v>0</v>
      </c>
      <c r="H23" s="2">
        <f t="shared" si="6"/>
        <v>0</v>
      </c>
      <c r="I23" s="5">
        <v>5549033</v>
      </c>
      <c r="J23" s="2">
        <v>0</v>
      </c>
      <c r="K23" s="2">
        <v>0</v>
      </c>
      <c r="L23" s="2">
        <v>254157.3</v>
      </c>
      <c r="M23" s="2">
        <f t="shared" si="7"/>
        <v>254157.3</v>
      </c>
      <c r="N23" s="6">
        <f t="shared" si="8"/>
        <v>4.5802088399906793E-2</v>
      </c>
      <c r="O23" s="2">
        <v>641827.59960000007</v>
      </c>
      <c r="Q23" s="3">
        <v>4210.768</v>
      </c>
    </row>
    <row r="24" spans="1:17" x14ac:dyDescent="0.25">
      <c r="A24">
        <f t="shared" si="5"/>
        <v>0</v>
      </c>
      <c r="B24">
        <v>103024102</v>
      </c>
      <c r="C24">
        <v>103024102</v>
      </c>
      <c r="D24" t="s">
        <v>48</v>
      </c>
      <c r="E24" t="s">
        <v>32</v>
      </c>
      <c r="F24" s="2">
        <v>131737.76000000536</v>
      </c>
      <c r="G24" s="2">
        <v>7672616.3399999999</v>
      </c>
      <c r="H24" s="2">
        <f t="shared" si="6"/>
        <v>2158.9458990603052</v>
      </c>
      <c r="I24" s="5">
        <v>10374393</v>
      </c>
      <c r="J24" s="2">
        <v>18820</v>
      </c>
      <c r="K24" s="2">
        <v>1096088</v>
      </c>
      <c r="L24" s="2">
        <v>336378.23</v>
      </c>
      <c r="M24" s="2">
        <f t="shared" si="7"/>
        <v>1451286.23</v>
      </c>
      <c r="N24" s="6">
        <f t="shared" si="8"/>
        <v>0.13989119459808394</v>
      </c>
      <c r="O24" s="2">
        <v>1085746.1901846156</v>
      </c>
      <c r="Q24" s="3">
        <v>3614.8910000000001</v>
      </c>
    </row>
    <row r="25" spans="1:17" x14ac:dyDescent="0.25">
      <c r="A25">
        <f t="shared" si="5"/>
        <v>0</v>
      </c>
      <c r="B25">
        <v>103024603</v>
      </c>
      <c r="C25">
        <v>103024603</v>
      </c>
      <c r="D25" t="s">
        <v>49</v>
      </c>
      <c r="E25" t="s">
        <v>32</v>
      </c>
      <c r="F25" s="2">
        <v>0</v>
      </c>
      <c r="G25" s="2">
        <v>0</v>
      </c>
      <c r="H25" s="2">
        <f t="shared" si="6"/>
        <v>0</v>
      </c>
      <c r="I25" s="5">
        <v>5981482</v>
      </c>
      <c r="J25" s="2">
        <v>0</v>
      </c>
      <c r="K25" s="2">
        <v>0</v>
      </c>
      <c r="L25" s="2">
        <v>116384.49</v>
      </c>
      <c r="M25" s="2">
        <f t="shared" si="7"/>
        <v>116384.49</v>
      </c>
      <c r="N25" s="6">
        <f t="shared" si="8"/>
        <v>1.9457467229693243E-2</v>
      </c>
      <c r="O25" s="2">
        <v>300174.95507999993</v>
      </c>
      <c r="Q25" s="3">
        <v>2609.924</v>
      </c>
    </row>
    <row r="26" spans="1:17" x14ac:dyDescent="0.25">
      <c r="A26">
        <f t="shared" si="5"/>
        <v>0</v>
      </c>
      <c r="B26">
        <v>103024753</v>
      </c>
      <c r="C26">
        <v>103024753</v>
      </c>
      <c r="D26" t="s">
        <v>50</v>
      </c>
      <c r="E26" t="s">
        <v>32</v>
      </c>
      <c r="F26" s="2">
        <v>6272771</v>
      </c>
      <c r="G26" s="2">
        <v>4550223.47</v>
      </c>
      <c r="H26" s="2">
        <f t="shared" si="6"/>
        <v>4836.809317532694</v>
      </c>
      <c r="I26" s="5">
        <v>14594119</v>
      </c>
      <c r="J26" s="2">
        <v>896110</v>
      </c>
      <c r="K26" s="2">
        <v>650032</v>
      </c>
      <c r="L26" s="2">
        <v>350405.92</v>
      </c>
      <c r="M26" s="2">
        <f t="shared" si="7"/>
        <v>1896547.92</v>
      </c>
      <c r="N26" s="6">
        <f t="shared" si="8"/>
        <v>0.12995288855737025</v>
      </c>
      <c r="O26" s="2">
        <v>1145203.4630399998</v>
      </c>
      <c r="Q26" s="3">
        <v>2237.6309999999999</v>
      </c>
    </row>
    <row r="27" spans="1:17" x14ac:dyDescent="0.25">
      <c r="A27">
        <f t="shared" si="5"/>
        <v>0</v>
      </c>
      <c r="B27">
        <v>103025002</v>
      </c>
      <c r="C27">
        <v>103025002</v>
      </c>
      <c r="D27" t="s">
        <v>51</v>
      </c>
      <c r="E27" t="s">
        <v>32</v>
      </c>
      <c r="F27" s="2">
        <v>0</v>
      </c>
      <c r="G27" s="2">
        <v>620293.63</v>
      </c>
      <c r="H27" s="2">
        <f t="shared" si="6"/>
        <v>322.64041998300178</v>
      </c>
      <c r="I27" s="5">
        <v>6120937</v>
      </c>
      <c r="J27" s="2">
        <v>0</v>
      </c>
      <c r="K27" s="2">
        <v>88613</v>
      </c>
      <c r="L27" s="2">
        <v>145368.12</v>
      </c>
      <c r="M27" s="2">
        <f t="shared" si="7"/>
        <v>233981.12</v>
      </c>
      <c r="N27" s="6">
        <f t="shared" si="8"/>
        <v>3.822635652025172E-2</v>
      </c>
      <c r="O27" s="2">
        <v>295064.10003999999</v>
      </c>
      <c r="Q27" s="3">
        <v>1922.5540000000001</v>
      </c>
    </row>
    <row r="28" spans="1:17" x14ac:dyDescent="0.25">
      <c r="A28">
        <f t="shared" si="5"/>
        <v>0</v>
      </c>
      <c r="B28">
        <v>103026002</v>
      </c>
      <c r="C28">
        <v>103026002</v>
      </c>
      <c r="D28" t="s">
        <v>52</v>
      </c>
      <c r="E28" t="s">
        <v>32</v>
      </c>
      <c r="F28" s="2">
        <v>24787415</v>
      </c>
      <c r="G28" s="2">
        <v>1795663.06</v>
      </c>
      <c r="H28" s="2">
        <f t="shared" si="6"/>
        <v>7059.3203867252341</v>
      </c>
      <c r="I28" s="5">
        <v>36313932</v>
      </c>
      <c r="J28" s="2">
        <v>3541059</v>
      </c>
      <c r="K28" s="2">
        <v>256523</v>
      </c>
      <c r="L28" s="2">
        <v>1064620.3899999999</v>
      </c>
      <c r="M28" s="2">
        <f t="shared" si="7"/>
        <v>4862202.3899999997</v>
      </c>
      <c r="N28" s="6">
        <f t="shared" si="8"/>
        <v>0.13389358084384803</v>
      </c>
      <c r="O28" s="2">
        <v>999685.86561249185</v>
      </c>
      <c r="Q28" s="3">
        <v>3765.6709999999998</v>
      </c>
    </row>
    <row r="29" spans="1:17" x14ac:dyDescent="0.25">
      <c r="A29">
        <f t="shared" si="5"/>
        <v>0</v>
      </c>
      <c r="B29">
        <v>103026303</v>
      </c>
      <c r="C29">
        <v>103026303</v>
      </c>
      <c r="D29" t="s">
        <v>53</v>
      </c>
      <c r="E29" t="s">
        <v>32</v>
      </c>
      <c r="F29" s="2">
        <v>0</v>
      </c>
      <c r="G29" s="2">
        <v>0</v>
      </c>
      <c r="H29" s="2">
        <f t="shared" si="6"/>
        <v>0</v>
      </c>
      <c r="I29" s="5">
        <v>5761664</v>
      </c>
      <c r="J29" s="2">
        <v>0</v>
      </c>
      <c r="K29" s="2">
        <v>0</v>
      </c>
      <c r="L29" s="2">
        <v>211528.9</v>
      </c>
      <c r="M29" s="2">
        <f t="shared" si="7"/>
        <v>211528.9</v>
      </c>
      <c r="N29" s="6">
        <f t="shared" si="8"/>
        <v>3.6713161336724948E-2</v>
      </c>
      <c r="O29" s="2">
        <v>470603.72985</v>
      </c>
      <c r="Q29" s="3">
        <v>3145.2020000000002</v>
      </c>
    </row>
    <row r="30" spans="1:17" x14ac:dyDescent="0.25">
      <c r="A30">
        <f t="shared" si="5"/>
        <v>0</v>
      </c>
      <c r="B30">
        <v>103026343</v>
      </c>
      <c r="C30">
        <v>103026343</v>
      </c>
      <c r="D30" t="s">
        <v>54</v>
      </c>
      <c r="E30" t="s">
        <v>32</v>
      </c>
      <c r="F30" s="2">
        <v>0</v>
      </c>
      <c r="G30" s="2">
        <v>5159486.1100000003</v>
      </c>
      <c r="H30" s="2">
        <f t="shared" si="6"/>
        <v>1247.3364200731892</v>
      </c>
      <c r="I30" s="5">
        <v>8958758</v>
      </c>
      <c r="J30" s="2">
        <v>0</v>
      </c>
      <c r="K30" s="2">
        <v>737069</v>
      </c>
      <c r="L30" s="2">
        <v>317355.65000000002</v>
      </c>
      <c r="M30" s="2">
        <f t="shared" si="7"/>
        <v>1054424.6499999999</v>
      </c>
      <c r="N30" s="6">
        <f t="shared" si="8"/>
        <v>0.11769763732874579</v>
      </c>
      <c r="O30" s="2">
        <v>639157.15987428557</v>
      </c>
      <c r="Q30" s="3">
        <v>4136.4030000000002</v>
      </c>
    </row>
    <row r="31" spans="1:17" x14ac:dyDescent="0.25">
      <c r="A31">
        <f t="shared" si="5"/>
        <v>0</v>
      </c>
      <c r="B31">
        <v>103026402</v>
      </c>
      <c r="C31">
        <v>103026402</v>
      </c>
      <c r="D31" t="s">
        <v>55</v>
      </c>
      <c r="E31" t="s">
        <v>32</v>
      </c>
      <c r="F31" s="2">
        <v>0</v>
      </c>
      <c r="G31" s="2">
        <v>4565973.4000000004</v>
      </c>
      <c r="H31" s="2">
        <f t="shared" si="6"/>
        <v>852.55754750291248</v>
      </c>
      <c r="I31" s="5">
        <v>8271473</v>
      </c>
      <c r="J31" s="2">
        <v>0</v>
      </c>
      <c r="K31" s="2">
        <v>652282</v>
      </c>
      <c r="L31" s="2">
        <v>256668.77</v>
      </c>
      <c r="M31" s="2">
        <f t="shared" si="7"/>
        <v>908950.77</v>
      </c>
      <c r="N31" s="6">
        <f t="shared" si="8"/>
        <v>0.10988983098899072</v>
      </c>
      <c r="O31" s="2">
        <v>264167.30181999994</v>
      </c>
      <c r="Q31" s="3">
        <v>5355.6189999999997</v>
      </c>
    </row>
    <row r="32" spans="1:17" x14ac:dyDescent="0.25">
      <c r="A32">
        <f t="shared" si="5"/>
        <v>0</v>
      </c>
      <c r="B32">
        <v>103026852</v>
      </c>
      <c r="C32">
        <v>103026852</v>
      </c>
      <c r="D32" t="s">
        <v>56</v>
      </c>
      <c r="E32" t="s">
        <v>32</v>
      </c>
      <c r="F32" s="2">
        <v>0</v>
      </c>
      <c r="G32" s="2">
        <v>0</v>
      </c>
      <c r="H32" s="2">
        <f t="shared" si="6"/>
        <v>0</v>
      </c>
      <c r="I32" s="5">
        <v>12831362</v>
      </c>
      <c r="J32" s="2">
        <v>0</v>
      </c>
      <c r="K32" s="2">
        <v>0</v>
      </c>
      <c r="L32" s="2">
        <v>420968.56</v>
      </c>
      <c r="M32" s="2">
        <f t="shared" si="7"/>
        <v>420968.56</v>
      </c>
      <c r="N32" s="6">
        <f t="shared" si="8"/>
        <v>3.2807784551632163E-2</v>
      </c>
      <c r="O32" s="2">
        <v>752856.81050000002</v>
      </c>
      <c r="Q32" s="3">
        <v>8244.8449999999993</v>
      </c>
    </row>
    <row r="33" spans="1:17" x14ac:dyDescent="0.25">
      <c r="A33">
        <f t="shared" si="5"/>
        <v>0</v>
      </c>
      <c r="B33">
        <v>103026902</v>
      </c>
      <c r="C33">
        <v>103026902</v>
      </c>
      <c r="D33" t="s">
        <v>58</v>
      </c>
      <c r="E33" t="s">
        <v>32</v>
      </c>
      <c r="F33" s="2">
        <v>2809944.1400000006</v>
      </c>
      <c r="G33" s="2">
        <v>0</v>
      </c>
      <c r="H33" s="2">
        <f t="shared" si="6"/>
        <v>599.01528030955001</v>
      </c>
      <c r="I33" s="5">
        <v>8940764</v>
      </c>
      <c r="J33" s="2">
        <v>401421</v>
      </c>
      <c r="K33" s="2">
        <v>0</v>
      </c>
      <c r="L33" s="2">
        <v>332839.87</v>
      </c>
      <c r="M33" s="2">
        <f t="shared" si="7"/>
        <v>734260.87</v>
      </c>
      <c r="N33" s="6">
        <f t="shared" si="8"/>
        <v>8.2125070072311498E-2</v>
      </c>
      <c r="O33" s="2">
        <v>442747.40310043481</v>
      </c>
      <c r="Q33" s="3">
        <v>4690.9390000000003</v>
      </c>
    </row>
    <row r="34" spans="1:17" x14ac:dyDescent="0.25">
      <c r="A34">
        <f t="shared" si="5"/>
        <v>0</v>
      </c>
      <c r="B34">
        <v>103026873</v>
      </c>
      <c r="C34">
        <v>103026873</v>
      </c>
      <c r="D34" t="s">
        <v>57</v>
      </c>
      <c r="E34" t="s">
        <v>32</v>
      </c>
      <c r="F34" s="2">
        <v>8612</v>
      </c>
      <c r="G34" s="2">
        <v>3190189.74</v>
      </c>
      <c r="H34" s="2">
        <f t="shared" si="6"/>
        <v>2882.4863368527858</v>
      </c>
      <c r="I34" s="5">
        <v>4744271</v>
      </c>
      <c r="J34" s="2">
        <v>1230</v>
      </c>
      <c r="K34" s="2">
        <v>455741</v>
      </c>
      <c r="L34" s="2">
        <v>87437.62</v>
      </c>
      <c r="M34" s="2">
        <f t="shared" si="7"/>
        <v>544408.62</v>
      </c>
      <c r="N34" s="6">
        <f t="shared" si="8"/>
        <v>0.11475074252714484</v>
      </c>
      <c r="O34" s="2">
        <v>489601.62461999996</v>
      </c>
      <c r="Q34" s="3">
        <v>1109.7370000000001</v>
      </c>
    </row>
    <row r="35" spans="1:17" x14ac:dyDescent="0.25">
      <c r="A35">
        <f t="shared" si="5"/>
        <v>0</v>
      </c>
      <c r="B35">
        <v>103027352</v>
      </c>
      <c r="C35">
        <v>103027352</v>
      </c>
      <c r="D35" t="s">
        <v>59</v>
      </c>
      <c r="E35" t="s">
        <v>32</v>
      </c>
      <c r="F35" s="2">
        <v>9669189.5600000024</v>
      </c>
      <c r="G35" s="2">
        <v>18243693.91</v>
      </c>
      <c r="H35" s="2">
        <f t="shared" si="6"/>
        <v>6891.1324582754305</v>
      </c>
      <c r="I35" s="5">
        <v>20653436</v>
      </c>
      <c r="J35" s="2">
        <v>1381313</v>
      </c>
      <c r="K35" s="2">
        <v>2606242</v>
      </c>
      <c r="L35" s="2">
        <v>542938.27</v>
      </c>
      <c r="M35" s="2">
        <f t="shared" si="7"/>
        <v>4530493.2699999996</v>
      </c>
      <c r="N35" s="6">
        <f t="shared" si="8"/>
        <v>0.21935784776925252</v>
      </c>
      <c r="O35" s="2">
        <v>1758361.5745841509</v>
      </c>
      <c r="Q35" s="3">
        <v>4050.5509999999999</v>
      </c>
    </row>
    <row r="36" spans="1:17" x14ac:dyDescent="0.25">
      <c r="A36">
        <f t="shared" si="5"/>
        <v>0</v>
      </c>
      <c r="B36">
        <v>103021003</v>
      </c>
      <c r="C36">
        <v>103021003</v>
      </c>
      <c r="D36" t="s">
        <v>35</v>
      </c>
      <c r="E36" t="s">
        <v>32</v>
      </c>
      <c r="F36" s="2">
        <v>0</v>
      </c>
      <c r="G36" s="2">
        <v>0</v>
      </c>
      <c r="H36" s="2">
        <f t="shared" si="6"/>
        <v>0</v>
      </c>
      <c r="I36" s="5">
        <v>6364676</v>
      </c>
      <c r="J36" s="2">
        <v>0</v>
      </c>
      <c r="K36" s="2">
        <v>0</v>
      </c>
      <c r="L36" s="2">
        <v>171247.1</v>
      </c>
      <c r="M36" s="2">
        <f t="shared" si="7"/>
        <v>171247.1</v>
      </c>
      <c r="N36" s="6">
        <f t="shared" si="8"/>
        <v>2.690586292216603E-2</v>
      </c>
      <c r="O36" s="2">
        <v>285771.91109000001</v>
      </c>
      <c r="Q36" s="3">
        <v>4431.5249999999996</v>
      </c>
    </row>
    <row r="37" spans="1:17" x14ac:dyDescent="0.25">
      <c r="A37">
        <f t="shared" si="5"/>
        <v>0</v>
      </c>
      <c r="B37">
        <v>102027451</v>
      </c>
      <c r="C37">
        <v>102027451</v>
      </c>
      <c r="D37" t="s">
        <v>31</v>
      </c>
      <c r="E37" t="s">
        <v>32</v>
      </c>
      <c r="F37" s="2">
        <v>0</v>
      </c>
      <c r="G37" s="2">
        <v>0</v>
      </c>
      <c r="H37" s="2">
        <f t="shared" si="6"/>
        <v>0</v>
      </c>
      <c r="I37" s="5">
        <v>177716944</v>
      </c>
      <c r="J37" s="2">
        <v>0</v>
      </c>
      <c r="K37" s="2">
        <v>0</v>
      </c>
      <c r="L37" s="2">
        <v>2167256.46</v>
      </c>
      <c r="M37" s="2">
        <f t="shared" si="7"/>
        <v>2167256.46</v>
      </c>
      <c r="N37" s="6">
        <f t="shared" si="8"/>
        <v>1.2194990591330447E-2</v>
      </c>
      <c r="O37" s="2">
        <v>20528863.296906605</v>
      </c>
      <c r="Q37" s="3">
        <v>23516.647000000001</v>
      </c>
    </row>
    <row r="38" spans="1:17" x14ac:dyDescent="0.25">
      <c r="A38">
        <f t="shared" si="5"/>
        <v>0</v>
      </c>
      <c r="B38">
        <v>103027503</v>
      </c>
      <c r="C38">
        <v>103027503</v>
      </c>
      <c r="D38" t="s">
        <v>60</v>
      </c>
      <c r="E38" t="s">
        <v>32</v>
      </c>
      <c r="F38" s="2">
        <v>7092012.9699999988</v>
      </c>
      <c r="G38" s="2">
        <v>1425511.68</v>
      </c>
      <c r="H38" s="2">
        <f t="shared" si="6"/>
        <v>2410.4976124327259</v>
      </c>
      <c r="I38" s="5">
        <v>14391624</v>
      </c>
      <c r="J38" s="2">
        <v>1013145</v>
      </c>
      <c r="K38" s="2">
        <v>203645</v>
      </c>
      <c r="L38" s="2">
        <v>191781.35</v>
      </c>
      <c r="M38" s="2">
        <f t="shared" si="7"/>
        <v>1408571.35</v>
      </c>
      <c r="N38" s="6">
        <f t="shared" si="8"/>
        <v>9.7874385128460833E-2</v>
      </c>
      <c r="O38" s="2">
        <v>354880.96895999997</v>
      </c>
      <c r="Q38" s="3">
        <v>3533.5129999999999</v>
      </c>
    </row>
    <row r="39" spans="1:17" x14ac:dyDescent="0.25">
      <c r="A39">
        <f t="shared" si="5"/>
        <v>0</v>
      </c>
      <c r="B39">
        <v>103027753</v>
      </c>
      <c r="C39">
        <v>103027753</v>
      </c>
      <c r="D39" t="s">
        <v>61</v>
      </c>
      <c r="E39" t="s">
        <v>32</v>
      </c>
      <c r="F39" s="2">
        <v>0</v>
      </c>
      <c r="G39" s="2">
        <v>0</v>
      </c>
      <c r="H39" s="2">
        <f t="shared" si="6"/>
        <v>0</v>
      </c>
      <c r="I39" s="5">
        <v>2566601</v>
      </c>
      <c r="J39" s="2">
        <v>0</v>
      </c>
      <c r="K39" s="2">
        <v>0</v>
      </c>
      <c r="L39" s="2">
        <v>137110.62</v>
      </c>
      <c r="M39" s="2">
        <f t="shared" si="7"/>
        <v>137110.62</v>
      </c>
      <c r="N39" s="6">
        <f t="shared" si="8"/>
        <v>5.3421088825259554E-2</v>
      </c>
      <c r="O39" s="2">
        <v>216654.51260999998</v>
      </c>
      <c r="Q39" s="3">
        <v>1825.473</v>
      </c>
    </row>
    <row r="40" spans="1:17" x14ac:dyDescent="0.25">
      <c r="A40">
        <f t="shared" si="5"/>
        <v>0</v>
      </c>
      <c r="B40">
        <v>103028203</v>
      </c>
      <c r="C40">
        <v>103028203</v>
      </c>
      <c r="D40" t="s">
        <v>62</v>
      </c>
      <c r="E40" t="s">
        <v>32</v>
      </c>
      <c r="F40" s="2">
        <v>0</v>
      </c>
      <c r="G40" s="2">
        <v>856297.61</v>
      </c>
      <c r="H40" s="2">
        <f t="shared" si="6"/>
        <v>854.20566033783268</v>
      </c>
      <c r="I40" s="5">
        <v>3644359</v>
      </c>
      <c r="J40" s="2">
        <v>0</v>
      </c>
      <c r="K40" s="2">
        <v>122328</v>
      </c>
      <c r="L40" s="2">
        <v>84889.32</v>
      </c>
      <c r="M40" s="2">
        <f t="shared" si="7"/>
        <v>207217.32</v>
      </c>
      <c r="N40" s="6">
        <f t="shared" si="8"/>
        <v>5.6859744059243343E-2</v>
      </c>
      <c r="O40" s="2">
        <v>164007.02759999997</v>
      </c>
      <c r="Q40" s="3">
        <v>1002.449</v>
      </c>
    </row>
    <row r="41" spans="1:17" x14ac:dyDescent="0.25">
      <c r="A41">
        <f t="shared" si="5"/>
        <v>0</v>
      </c>
      <c r="B41">
        <v>103028302</v>
      </c>
      <c r="C41">
        <v>103028302</v>
      </c>
      <c r="D41" t="s">
        <v>63</v>
      </c>
      <c r="E41" t="s">
        <v>32</v>
      </c>
      <c r="F41" s="2">
        <v>0</v>
      </c>
      <c r="G41" s="2">
        <v>5508822.5800000001</v>
      </c>
      <c r="H41" s="2">
        <f t="shared" si="6"/>
        <v>1372.2217356560971</v>
      </c>
      <c r="I41" s="5">
        <v>13301553</v>
      </c>
      <c r="J41" s="2">
        <v>0</v>
      </c>
      <c r="K41" s="2">
        <v>786975</v>
      </c>
      <c r="L41" s="2">
        <v>247150.28</v>
      </c>
      <c r="M41" s="2">
        <f t="shared" si="7"/>
        <v>1034125.28</v>
      </c>
      <c r="N41" s="6">
        <f t="shared" si="8"/>
        <v>7.7744702441887803E-2</v>
      </c>
      <c r="O41" s="2">
        <v>669292.89772999997</v>
      </c>
      <c r="Q41" s="3">
        <v>4014.5279999999998</v>
      </c>
    </row>
    <row r="42" spans="1:17" x14ac:dyDescent="0.25">
      <c r="A42">
        <f t="shared" si="5"/>
        <v>0</v>
      </c>
      <c r="B42">
        <v>103028653</v>
      </c>
      <c r="C42">
        <v>103028653</v>
      </c>
      <c r="D42" t="s">
        <v>64</v>
      </c>
      <c r="E42" t="s">
        <v>32</v>
      </c>
      <c r="F42" s="2">
        <v>7038541.9400000013</v>
      </c>
      <c r="G42" s="2">
        <v>932911.18</v>
      </c>
      <c r="H42" s="2">
        <f t="shared" si="6"/>
        <v>5162.5606555062577</v>
      </c>
      <c r="I42" s="5">
        <v>11858158</v>
      </c>
      <c r="J42" s="2">
        <v>1005506</v>
      </c>
      <c r="K42" s="2">
        <v>133273</v>
      </c>
      <c r="L42" s="2">
        <v>193212.38</v>
      </c>
      <c r="M42" s="2">
        <f t="shared" si="7"/>
        <v>1331991.3799999999</v>
      </c>
      <c r="N42" s="6">
        <f t="shared" si="8"/>
        <v>0.1123270055939548</v>
      </c>
      <c r="O42" s="2">
        <v>357509.21812272735</v>
      </c>
      <c r="Q42" s="3">
        <v>1544.0889999999999</v>
      </c>
    </row>
    <row r="43" spans="1:17" x14ac:dyDescent="0.25">
      <c r="A43">
        <f t="shared" si="5"/>
        <v>0</v>
      </c>
      <c r="B43">
        <v>103028703</v>
      </c>
      <c r="C43">
        <v>103028703</v>
      </c>
      <c r="D43" t="s">
        <v>65</v>
      </c>
      <c r="E43" t="s">
        <v>32</v>
      </c>
      <c r="F43" s="2">
        <v>0</v>
      </c>
      <c r="G43" s="2">
        <v>11363254.84</v>
      </c>
      <c r="H43" s="2">
        <f t="shared" si="6"/>
        <v>3396.5464506093499</v>
      </c>
      <c r="I43" s="5">
        <v>5044518</v>
      </c>
      <c r="J43" s="2">
        <v>0</v>
      </c>
      <c r="K43" s="2">
        <v>1623322</v>
      </c>
      <c r="L43" s="2">
        <v>222719.28</v>
      </c>
      <c r="M43" s="2">
        <f t="shared" si="7"/>
        <v>1846041.28</v>
      </c>
      <c r="N43" s="6">
        <f t="shared" si="8"/>
        <v>0.36594998372490695</v>
      </c>
      <c r="O43" s="2">
        <v>267394.38754000003</v>
      </c>
      <c r="Q43" s="3">
        <v>3345.5320000000002</v>
      </c>
    </row>
    <row r="44" spans="1:17" x14ac:dyDescent="0.25">
      <c r="A44">
        <f t="shared" si="5"/>
        <v>0</v>
      </c>
      <c r="B44">
        <v>103028753</v>
      </c>
      <c r="C44">
        <v>103028753</v>
      </c>
      <c r="D44" t="s">
        <v>66</v>
      </c>
      <c r="E44" t="s">
        <v>32</v>
      </c>
      <c r="F44" s="2">
        <v>1536555.3900000006</v>
      </c>
      <c r="G44" s="2">
        <v>4807281.2300000004</v>
      </c>
      <c r="H44" s="2">
        <f t="shared" si="6"/>
        <v>3449.7340145247122</v>
      </c>
      <c r="I44" s="5">
        <v>7245263</v>
      </c>
      <c r="J44" s="2">
        <v>219508</v>
      </c>
      <c r="K44" s="2">
        <v>686754</v>
      </c>
      <c r="L44" s="2">
        <v>113921.4</v>
      </c>
      <c r="M44" s="2">
        <f t="shared" si="7"/>
        <v>1020183.4</v>
      </c>
      <c r="N44" s="6">
        <f t="shared" si="8"/>
        <v>0.1408069520733754</v>
      </c>
      <c r="O44" s="2">
        <v>343994.17008571432</v>
      </c>
      <c r="Q44" s="3">
        <v>1838.9349999999999</v>
      </c>
    </row>
    <row r="45" spans="1:17" x14ac:dyDescent="0.25">
      <c r="A45">
        <f t="shared" si="5"/>
        <v>0</v>
      </c>
      <c r="B45">
        <v>103028833</v>
      </c>
      <c r="C45">
        <v>103028833</v>
      </c>
      <c r="D45" t="s">
        <v>67</v>
      </c>
      <c r="E45" t="s">
        <v>32</v>
      </c>
      <c r="F45" s="2">
        <v>0</v>
      </c>
      <c r="G45" s="2">
        <v>5929208.6399999997</v>
      </c>
      <c r="H45" s="2">
        <f t="shared" si="6"/>
        <v>3526.0963817303609</v>
      </c>
      <c r="I45" s="5">
        <v>12135515</v>
      </c>
      <c r="J45" s="2">
        <v>0</v>
      </c>
      <c r="K45" s="2">
        <v>847030</v>
      </c>
      <c r="L45" s="2">
        <v>302490.32</v>
      </c>
      <c r="M45" s="2">
        <f t="shared" si="7"/>
        <v>1149520.32</v>
      </c>
      <c r="N45" s="6">
        <f t="shared" si="8"/>
        <v>9.4723653672711877E-2</v>
      </c>
      <c r="O45" s="2">
        <v>1290556.0150300001</v>
      </c>
      <c r="Q45" s="3">
        <v>1681.5219999999999</v>
      </c>
    </row>
    <row r="46" spans="1:17" x14ac:dyDescent="0.25">
      <c r="A46">
        <f t="shared" si="5"/>
        <v>0</v>
      </c>
      <c r="B46">
        <v>103028853</v>
      </c>
      <c r="C46">
        <v>103028853</v>
      </c>
      <c r="D46" t="s">
        <v>68</v>
      </c>
      <c r="E46" t="s">
        <v>32</v>
      </c>
      <c r="F46" s="2">
        <v>19043260.359999999</v>
      </c>
      <c r="G46" s="2">
        <v>2384875.71</v>
      </c>
      <c r="H46" s="2">
        <f t="shared" si="6"/>
        <v>12798.074489719738</v>
      </c>
      <c r="I46" s="5">
        <v>15836901</v>
      </c>
      <c r="J46" s="2">
        <v>2720466</v>
      </c>
      <c r="K46" s="2">
        <v>340697</v>
      </c>
      <c r="L46" s="2">
        <v>586675.15</v>
      </c>
      <c r="M46" s="2">
        <f t="shared" si="7"/>
        <v>3647838.15</v>
      </c>
      <c r="N46" s="6">
        <f t="shared" si="8"/>
        <v>0.23033787670959111</v>
      </c>
      <c r="O46" s="2">
        <v>374971.44330999994</v>
      </c>
      <c r="Q46" s="3">
        <v>1674.325</v>
      </c>
    </row>
    <row r="47" spans="1:17" x14ac:dyDescent="0.25">
      <c r="A47">
        <f t="shared" si="5"/>
        <v>0</v>
      </c>
      <c r="B47">
        <v>103029203</v>
      </c>
      <c r="C47">
        <v>103029203</v>
      </c>
      <c r="D47" t="s">
        <v>69</v>
      </c>
      <c r="E47" t="s">
        <v>32</v>
      </c>
      <c r="F47" s="2">
        <v>0</v>
      </c>
      <c r="G47" s="2">
        <v>6637793.3300000001</v>
      </c>
      <c r="H47" s="2">
        <f t="shared" si="6"/>
        <v>1722.7253257591269</v>
      </c>
      <c r="I47" s="5">
        <v>5665586</v>
      </c>
      <c r="J47" s="2">
        <v>0</v>
      </c>
      <c r="K47" s="2">
        <v>948256</v>
      </c>
      <c r="L47" s="2">
        <v>163129.04</v>
      </c>
      <c r="M47" s="2">
        <f t="shared" si="7"/>
        <v>1111385.04</v>
      </c>
      <c r="N47" s="6">
        <f t="shared" si="8"/>
        <v>0.19616418142801115</v>
      </c>
      <c r="O47" s="2">
        <v>184282.94268000001</v>
      </c>
      <c r="Q47" s="3">
        <v>3853.0770000000002</v>
      </c>
    </row>
    <row r="48" spans="1:17" x14ac:dyDescent="0.25">
      <c r="A48">
        <f t="shared" si="5"/>
        <v>0</v>
      </c>
      <c r="B48">
        <v>103029403</v>
      </c>
      <c r="C48">
        <v>103029403</v>
      </c>
      <c r="D48" t="s">
        <v>70</v>
      </c>
      <c r="E48" t="s">
        <v>32</v>
      </c>
      <c r="F48" s="2">
        <v>0</v>
      </c>
      <c r="G48" s="2">
        <v>1345119.09</v>
      </c>
      <c r="H48" s="2">
        <f t="shared" si="6"/>
        <v>394.92853600768763</v>
      </c>
      <c r="I48" s="5">
        <v>7849961</v>
      </c>
      <c r="J48" s="2">
        <v>0</v>
      </c>
      <c r="K48" s="2">
        <v>192160</v>
      </c>
      <c r="L48" s="2">
        <v>256114.15</v>
      </c>
      <c r="M48" s="2">
        <f t="shared" si="7"/>
        <v>448274.15</v>
      </c>
      <c r="N48" s="6">
        <f t="shared" si="8"/>
        <v>5.7105270968862143E-2</v>
      </c>
      <c r="O48" s="2">
        <v>408980.84707999998</v>
      </c>
      <c r="Q48" s="3">
        <v>3405.9810000000002</v>
      </c>
    </row>
    <row r="49" spans="1:17" x14ac:dyDescent="0.25">
      <c r="A49">
        <f t="shared" si="5"/>
        <v>0</v>
      </c>
      <c r="B49">
        <v>103029553</v>
      </c>
      <c r="C49">
        <v>103029553</v>
      </c>
      <c r="D49" t="s">
        <v>71</v>
      </c>
      <c r="E49" t="s">
        <v>32</v>
      </c>
      <c r="F49" s="2">
        <v>2966104.1099999994</v>
      </c>
      <c r="G49" s="2">
        <v>6621944.3099999996</v>
      </c>
      <c r="H49" s="2">
        <f t="shared" si="6"/>
        <v>2836.9877721355233</v>
      </c>
      <c r="I49" s="5">
        <v>7604904</v>
      </c>
      <c r="J49" s="2">
        <v>423729</v>
      </c>
      <c r="K49" s="2">
        <v>945992</v>
      </c>
      <c r="L49" s="2">
        <v>231420.39</v>
      </c>
      <c r="M49" s="2">
        <f t="shared" si="7"/>
        <v>1601141.3900000001</v>
      </c>
      <c r="N49" s="6">
        <f t="shared" si="8"/>
        <v>0.21054064456303462</v>
      </c>
      <c r="O49" s="2">
        <v>134428.9547</v>
      </c>
      <c r="Q49" s="3">
        <v>3379.6579999999999</v>
      </c>
    </row>
    <row r="50" spans="1:17" x14ac:dyDescent="0.25">
      <c r="A50">
        <f t="shared" si="5"/>
        <v>0</v>
      </c>
      <c r="B50">
        <v>103029603</v>
      </c>
      <c r="C50">
        <v>103029603</v>
      </c>
      <c r="D50" t="s">
        <v>72</v>
      </c>
      <c r="E50" t="s">
        <v>32</v>
      </c>
      <c r="F50" s="2">
        <v>584665.18999999762</v>
      </c>
      <c r="G50" s="2">
        <v>10782268.220000001</v>
      </c>
      <c r="H50" s="2">
        <f t="shared" si="6"/>
        <v>4813.0424220919385</v>
      </c>
      <c r="I50" s="5">
        <v>11412459</v>
      </c>
      <c r="J50" s="2">
        <v>83524</v>
      </c>
      <c r="K50" s="2">
        <v>1540324</v>
      </c>
      <c r="L50" s="2">
        <v>363731.82</v>
      </c>
      <c r="M50" s="2">
        <f t="shared" si="7"/>
        <v>1987579.82</v>
      </c>
      <c r="N50" s="6">
        <f t="shared" si="8"/>
        <v>0.17415876981463854</v>
      </c>
      <c r="O50" s="2">
        <v>552488.73629999999</v>
      </c>
      <c r="Q50" s="3">
        <v>2361.694</v>
      </c>
    </row>
    <row r="51" spans="1:17" x14ac:dyDescent="0.25">
      <c r="A51">
        <f t="shared" si="5"/>
        <v>0</v>
      </c>
      <c r="B51">
        <v>103029803</v>
      </c>
      <c r="C51">
        <v>103029803</v>
      </c>
      <c r="D51" t="s">
        <v>73</v>
      </c>
      <c r="E51" t="s">
        <v>32</v>
      </c>
      <c r="F51" s="2">
        <v>1320776.370000001</v>
      </c>
      <c r="G51" s="2">
        <v>2486427.77</v>
      </c>
      <c r="H51" s="2">
        <f t="shared" si="6"/>
        <v>3457.0028384584803</v>
      </c>
      <c r="I51" s="5">
        <v>13120892</v>
      </c>
      <c r="J51" s="2">
        <v>188682</v>
      </c>
      <c r="K51" s="2">
        <v>355204</v>
      </c>
      <c r="L51" s="2">
        <v>214015.77</v>
      </c>
      <c r="M51" s="2">
        <f t="shared" si="7"/>
        <v>757901.77</v>
      </c>
      <c r="N51" s="6">
        <f t="shared" si="8"/>
        <v>5.7762976023276465E-2</v>
      </c>
      <c r="O51" s="2">
        <v>1176656.2568399999</v>
      </c>
      <c r="Q51" s="3">
        <v>1101.3019999999999</v>
      </c>
    </row>
    <row r="52" spans="1:17" x14ac:dyDescent="0.25">
      <c r="A52">
        <f t="shared" si="5"/>
        <v>0</v>
      </c>
      <c r="B52">
        <v>103029902</v>
      </c>
      <c r="C52">
        <v>103029902</v>
      </c>
      <c r="D52" t="s">
        <v>74</v>
      </c>
      <c r="E52" t="s">
        <v>32</v>
      </c>
      <c r="F52" s="2">
        <v>19710208.099999994</v>
      </c>
      <c r="G52" s="2">
        <v>14650849.279999999</v>
      </c>
      <c r="H52" s="2">
        <f t="shared" si="6"/>
        <v>8018.6601688580777</v>
      </c>
      <c r="I52" s="5">
        <v>22139576</v>
      </c>
      <c r="J52" s="2">
        <v>2815744</v>
      </c>
      <c r="K52" s="2">
        <v>2092978</v>
      </c>
      <c r="L52" s="2">
        <v>550771.52</v>
      </c>
      <c r="M52" s="2">
        <f t="shared" si="7"/>
        <v>5459493.5199999996</v>
      </c>
      <c r="N52" s="6">
        <f t="shared" si="8"/>
        <v>0.2465943123752686</v>
      </c>
      <c r="O52" s="2">
        <v>2979245.8819199996</v>
      </c>
      <c r="Q52" s="3">
        <v>4285.1369999999997</v>
      </c>
    </row>
    <row r="53" spans="1:17" x14ac:dyDescent="0.25">
      <c r="A53">
        <f t="shared" si="5"/>
        <v>0</v>
      </c>
      <c r="B53">
        <v>128030603</v>
      </c>
      <c r="C53">
        <v>128030603</v>
      </c>
      <c r="D53" t="s">
        <v>544</v>
      </c>
      <c r="E53" t="s">
        <v>545</v>
      </c>
      <c r="F53" s="2">
        <v>468339.01000000164</v>
      </c>
      <c r="G53" s="2">
        <v>1567816.71</v>
      </c>
      <c r="H53" s="2">
        <f t="shared" si="6"/>
        <v>1715.2771148482288</v>
      </c>
      <c r="I53" s="5">
        <v>9533995</v>
      </c>
      <c r="J53" s="2">
        <v>66906</v>
      </c>
      <c r="K53" s="2">
        <v>223974</v>
      </c>
      <c r="L53" s="2">
        <v>163619.75</v>
      </c>
      <c r="M53" s="2">
        <f t="shared" si="7"/>
        <v>454499.75</v>
      </c>
      <c r="N53" s="6">
        <f t="shared" si="8"/>
        <v>4.7671490282929663E-2</v>
      </c>
      <c r="O53" s="2">
        <v>647267.43307999987</v>
      </c>
      <c r="Q53" s="3">
        <v>1187.0709999999999</v>
      </c>
    </row>
    <row r="54" spans="1:17" x14ac:dyDescent="0.25">
      <c r="A54">
        <f t="shared" si="5"/>
        <v>0</v>
      </c>
      <c r="B54">
        <v>128030852</v>
      </c>
      <c r="C54">
        <v>128030852</v>
      </c>
      <c r="D54" t="s">
        <v>546</v>
      </c>
      <c r="E54" t="s">
        <v>545</v>
      </c>
      <c r="F54" s="2">
        <v>6212057.5</v>
      </c>
      <c r="G54" s="2">
        <v>790636.51</v>
      </c>
      <c r="H54" s="2">
        <f t="shared" si="6"/>
        <v>1364.8796824406197</v>
      </c>
      <c r="I54" s="5">
        <v>34412105</v>
      </c>
      <c r="J54" s="2">
        <v>887437</v>
      </c>
      <c r="K54" s="2">
        <v>112948</v>
      </c>
      <c r="L54" s="2">
        <v>581178.9</v>
      </c>
      <c r="M54" s="2">
        <f t="shared" si="7"/>
        <v>1581563.9</v>
      </c>
      <c r="N54" s="6">
        <f t="shared" si="8"/>
        <v>4.5959522092589217E-2</v>
      </c>
      <c r="O54" s="2">
        <v>1523385.8328999998</v>
      </c>
      <c r="Q54" s="3">
        <v>5130.6310000000003</v>
      </c>
    </row>
    <row r="55" spans="1:17" x14ac:dyDescent="0.25">
      <c r="A55">
        <f t="shared" si="5"/>
        <v>0</v>
      </c>
      <c r="B55">
        <v>128033053</v>
      </c>
      <c r="C55">
        <v>128033053</v>
      </c>
      <c r="D55" t="s">
        <v>547</v>
      </c>
      <c r="E55" t="s">
        <v>545</v>
      </c>
      <c r="F55" s="2">
        <v>3136546.7399999984</v>
      </c>
      <c r="G55" s="2">
        <v>0</v>
      </c>
      <c r="H55" s="2">
        <f t="shared" si="6"/>
        <v>1665.5356556850384</v>
      </c>
      <c r="I55" s="5">
        <v>7910688</v>
      </c>
      <c r="J55" s="2">
        <v>448078</v>
      </c>
      <c r="K55" s="2">
        <v>0</v>
      </c>
      <c r="L55" s="2">
        <v>151774.47</v>
      </c>
      <c r="M55" s="2">
        <f t="shared" si="7"/>
        <v>599852.47</v>
      </c>
      <c r="N55" s="6">
        <f t="shared" si="8"/>
        <v>7.5828103699703484E-2</v>
      </c>
      <c r="O55" s="2">
        <v>179524.55335</v>
      </c>
      <c r="Q55" s="3">
        <v>1883.2059999999999</v>
      </c>
    </row>
    <row r="56" spans="1:17" x14ac:dyDescent="0.25">
      <c r="A56">
        <f t="shared" si="5"/>
        <v>0</v>
      </c>
      <c r="B56">
        <v>128034503</v>
      </c>
      <c r="C56">
        <v>128034503</v>
      </c>
      <c r="D56" t="s">
        <v>548</v>
      </c>
      <c r="E56" t="s">
        <v>545</v>
      </c>
      <c r="F56" s="2">
        <v>95184.039999999106</v>
      </c>
      <c r="G56" s="2">
        <v>1723393.23</v>
      </c>
      <c r="H56" s="2">
        <f t="shared" si="6"/>
        <v>2577.0017783886792</v>
      </c>
      <c r="I56" s="5">
        <v>4691786</v>
      </c>
      <c r="J56" s="2">
        <v>13598</v>
      </c>
      <c r="K56" s="2">
        <v>246199</v>
      </c>
      <c r="L56" s="2">
        <v>65431.76</v>
      </c>
      <c r="M56" s="2">
        <f t="shared" si="7"/>
        <v>325228.76</v>
      </c>
      <c r="N56" s="6">
        <f t="shared" si="8"/>
        <v>6.9318754094922497E-2</v>
      </c>
      <c r="O56" s="2">
        <v>447031.88903000008</v>
      </c>
      <c r="Q56" s="3">
        <v>705.69500000000005</v>
      </c>
    </row>
    <row r="57" spans="1:17" x14ac:dyDescent="0.25">
      <c r="A57">
        <f t="shared" si="5"/>
        <v>0</v>
      </c>
      <c r="B57">
        <v>127040503</v>
      </c>
      <c r="C57">
        <v>127040503</v>
      </c>
      <c r="D57" t="s">
        <v>529</v>
      </c>
      <c r="E57" t="s">
        <v>530</v>
      </c>
      <c r="F57" s="2">
        <v>9862315.6799999997</v>
      </c>
      <c r="G57" s="2">
        <v>1500883.58</v>
      </c>
      <c r="H57" s="2">
        <f t="shared" si="6"/>
        <v>9086.5540549725683</v>
      </c>
      <c r="I57" s="5">
        <v>14129728</v>
      </c>
      <c r="J57" s="2">
        <v>1408902</v>
      </c>
      <c r="K57" s="2">
        <v>214412</v>
      </c>
      <c r="L57" s="2">
        <v>448073.35</v>
      </c>
      <c r="M57" s="2">
        <f t="shared" si="7"/>
        <v>2071387.35</v>
      </c>
      <c r="N57" s="6">
        <f t="shared" si="8"/>
        <v>0.14659782198213583</v>
      </c>
      <c r="O57" s="2">
        <v>1023190.30109</v>
      </c>
      <c r="Q57" s="3">
        <v>1250.5509999999999</v>
      </c>
    </row>
    <row r="58" spans="1:17" x14ac:dyDescent="0.25">
      <c r="A58">
        <f t="shared" si="5"/>
        <v>0</v>
      </c>
      <c r="B58">
        <v>127040703</v>
      </c>
      <c r="C58">
        <v>127040703</v>
      </c>
      <c r="D58" t="s">
        <v>531</v>
      </c>
      <c r="E58" t="s">
        <v>530</v>
      </c>
      <c r="F58" s="2">
        <v>12130345.740000002</v>
      </c>
      <c r="G58" s="2">
        <v>103985.13</v>
      </c>
      <c r="H58" s="2">
        <f t="shared" si="6"/>
        <v>4720.4029287776302</v>
      </c>
      <c r="I58" s="5">
        <v>12671783</v>
      </c>
      <c r="J58" s="2">
        <v>1732907</v>
      </c>
      <c r="K58" s="2">
        <v>14855</v>
      </c>
      <c r="L58" s="2">
        <v>244508.14</v>
      </c>
      <c r="M58" s="2">
        <f t="shared" si="7"/>
        <v>1992270.1400000001</v>
      </c>
      <c r="N58" s="6">
        <f t="shared" si="8"/>
        <v>0.15722097987315597</v>
      </c>
      <c r="O58" s="2">
        <v>823399.84411723376</v>
      </c>
      <c r="Q58" s="3">
        <v>2591.7979999999998</v>
      </c>
    </row>
    <row r="59" spans="1:17" x14ac:dyDescent="0.25">
      <c r="A59">
        <f t="shared" si="5"/>
        <v>0</v>
      </c>
      <c r="B59">
        <v>127041203</v>
      </c>
      <c r="C59">
        <v>127041203</v>
      </c>
      <c r="D59" t="s">
        <v>532</v>
      </c>
      <c r="E59" t="s">
        <v>530</v>
      </c>
      <c r="F59" s="2">
        <v>4170015.9800000004</v>
      </c>
      <c r="G59" s="2">
        <v>0</v>
      </c>
      <c r="H59" s="2">
        <f t="shared" si="6"/>
        <v>2035.8582989468259</v>
      </c>
      <c r="I59" s="5">
        <v>6797246</v>
      </c>
      <c r="J59" s="2">
        <v>595717</v>
      </c>
      <c r="K59" s="2">
        <v>0</v>
      </c>
      <c r="L59" s="2">
        <v>160429.75</v>
      </c>
      <c r="M59" s="2">
        <f t="shared" si="7"/>
        <v>756146.75</v>
      </c>
      <c r="N59" s="6">
        <f t="shared" si="8"/>
        <v>0.1112431049280841</v>
      </c>
      <c r="O59" s="2">
        <v>167354.83161000002</v>
      </c>
      <c r="Q59" s="3">
        <v>2048.2840000000001</v>
      </c>
    </row>
    <row r="60" spans="1:17" x14ac:dyDescent="0.25">
      <c r="A60">
        <f t="shared" si="5"/>
        <v>0</v>
      </c>
      <c r="B60">
        <v>127041503</v>
      </c>
      <c r="C60">
        <v>127041503</v>
      </c>
      <c r="D60" t="s">
        <v>533</v>
      </c>
      <c r="E60" t="s">
        <v>530</v>
      </c>
      <c r="F60" s="2">
        <v>13277146.149999999</v>
      </c>
      <c r="G60" s="2">
        <v>418407.34</v>
      </c>
      <c r="H60" s="2">
        <f t="shared" si="6"/>
        <v>7803.86313506035</v>
      </c>
      <c r="I60" s="5">
        <v>15473942</v>
      </c>
      <c r="J60" s="2">
        <v>1896735</v>
      </c>
      <c r="K60" s="2">
        <v>59772</v>
      </c>
      <c r="L60" s="2">
        <v>407924.62</v>
      </c>
      <c r="M60" s="2">
        <f t="shared" si="7"/>
        <v>2364431.62</v>
      </c>
      <c r="N60" s="6">
        <f t="shared" si="8"/>
        <v>0.1528008583720942</v>
      </c>
      <c r="O60" s="2">
        <v>338690.23770000011</v>
      </c>
      <c r="Q60" s="3">
        <v>1754.971</v>
      </c>
    </row>
    <row r="61" spans="1:17" x14ac:dyDescent="0.25">
      <c r="A61">
        <f t="shared" si="5"/>
        <v>0</v>
      </c>
      <c r="B61">
        <v>127041603</v>
      </c>
      <c r="C61">
        <v>127041603</v>
      </c>
      <c r="D61" t="s">
        <v>534</v>
      </c>
      <c r="E61" t="s">
        <v>530</v>
      </c>
      <c r="F61" s="2">
        <v>3481921.2100000009</v>
      </c>
      <c r="G61" s="2">
        <v>0</v>
      </c>
      <c r="H61" s="2">
        <f t="shared" si="6"/>
        <v>1431.4049668656376</v>
      </c>
      <c r="I61" s="5">
        <v>10214153</v>
      </c>
      <c r="J61" s="2">
        <v>497417</v>
      </c>
      <c r="K61" s="2">
        <v>0</v>
      </c>
      <c r="L61" s="2">
        <v>130381.06</v>
      </c>
      <c r="M61" s="2">
        <f t="shared" si="7"/>
        <v>627798.06000000006</v>
      </c>
      <c r="N61" s="6">
        <f t="shared" si="8"/>
        <v>6.1463545729146613E-2</v>
      </c>
      <c r="O61" s="2">
        <v>178257.54584000006</v>
      </c>
      <c r="Q61" s="3">
        <v>2432.52</v>
      </c>
    </row>
    <row r="62" spans="1:17" x14ac:dyDescent="0.25">
      <c r="A62">
        <f t="shared" si="5"/>
        <v>0</v>
      </c>
      <c r="B62">
        <v>127042003</v>
      </c>
      <c r="C62">
        <v>127042003</v>
      </c>
      <c r="D62" t="s">
        <v>535</v>
      </c>
      <c r="E62" t="s">
        <v>530</v>
      </c>
      <c r="F62" s="2">
        <v>3609454.1000000015</v>
      </c>
      <c r="G62" s="2">
        <v>0</v>
      </c>
      <c r="H62" s="2">
        <f t="shared" si="6"/>
        <v>1598.5139543473319</v>
      </c>
      <c r="I62" s="5">
        <v>9801918</v>
      </c>
      <c r="J62" s="2">
        <v>515636</v>
      </c>
      <c r="K62" s="2">
        <v>0</v>
      </c>
      <c r="L62" s="2">
        <v>140781.35999999999</v>
      </c>
      <c r="M62" s="2">
        <f t="shared" si="7"/>
        <v>656417.36</v>
      </c>
      <c r="N62" s="6">
        <f t="shared" si="8"/>
        <v>6.6968256620796057E-2</v>
      </c>
      <c r="O62" s="2">
        <v>390951.99910000002</v>
      </c>
      <c r="Q62" s="3">
        <v>2258.0059999999999</v>
      </c>
    </row>
    <row r="63" spans="1:17" x14ac:dyDescent="0.25">
      <c r="A63">
        <f t="shared" si="5"/>
        <v>0</v>
      </c>
      <c r="B63">
        <v>127042853</v>
      </c>
      <c r="C63">
        <v>127042853</v>
      </c>
      <c r="D63" t="s">
        <v>536</v>
      </c>
      <c r="E63" t="s">
        <v>530</v>
      </c>
      <c r="F63" s="2">
        <v>8105112.7800000012</v>
      </c>
      <c r="G63" s="2">
        <v>0</v>
      </c>
      <c r="H63" s="2">
        <f t="shared" si="6"/>
        <v>6198.829986164681</v>
      </c>
      <c r="I63" s="5">
        <v>9061010</v>
      </c>
      <c r="J63" s="2">
        <v>1157873</v>
      </c>
      <c r="K63" s="2">
        <v>0</v>
      </c>
      <c r="L63" s="2">
        <v>111895.47</v>
      </c>
      <c r="M63" s="2">
        <f t="shared" si="7"/>
        <v>1269768.47</v>
      </c>
      <c r="N63" s="6">
        <f t="shared" si="8"/>
        <v>0.14013542309301061</v>
      </c>
      <c r="O63" s="2">
        <v>411938.28621000005</v>
      </c>
      <c r="Q63" s="3">
        <v>1307.5229999999999</v>
      </c>
    </row>
    <row r="64" spans="1:17" x14ac:dyDescent="0.25">
      <c r="A64">
        <f t="shared" si="5"/>
        <v>0</v>
      </c>
      <c r="B64">
        <v>127044103</v>
      </c>
      <c r="C64">
        <v>127044103</v>
      </c>
      <c r="D64" t="s">
        <v>537</v>
      </c>
      <c r="E64" t="s">
        <v>530</v>
      </c>
      <c r="F64" s="2">
        <v>61141.689999997616</v>
      </c>
      <c r="G64" s="2">
        <v>0</v>
      </c>
      <c r="H64" s="2">
        <f t="shared" si="6"/>
        <v>28.529688440521682</v>
      </c>
      <c r="I64" s="5">
        <v>10748055</v>
      </c>
      <c r="J64" s="2">
        <v>8735</v>
      </c>
      <c r="K64" s="2">
        <v>0</v>
      </c>
      <c r="L64" s="2">
        <v>124333.41</v>
      </c>
      <c r="M64" s="2">
        <f t="shared" si="7"/>
        <v>133068.41</v>
      </c>
      <c r="N64" s="6">
        <f t="shared" si="8"/>
        <v>1.2380696786534867E-2</v>
      </c>
      <c r="O64" s="2">
        <v>619856.65651000012</v>
      </c>
      <c r="Q64" s="3">
        <v>2143.09</v>
      </c>
    </row>
    <row r="65" spans="1:17" x14ac:dyDescent="0.25">
      <c r="A65">
        <f t="shared" si="5"/>
        <v>0</v>
      </c>
      <c r="B65">
        <v>127045303</v>
      </c>
      <c r="C65">
        <v>127045303</v>
      </c>
      <c r="D65" t="s">
        <v>538</v>
      </c>
      <c r="E65" t="s">
        <v>530</v>
      </c>
      <c r="F65" s="2">
        <v>1298010.8700000001</v>
      </c>
      <c r="G65" s="2">
        <v>0</v>
      </c>
      <c r="H65" s="2">
        <f t="shared" si="6"/>
        <v>3720.6040914836722</v>
      </c>
      <c r="I65" s="5">
        <v>3765584</v>
      </c>
      <c r="J65" s="2">
        <v>185430</v>
      </c>
      <c r="K65" s="2">
        <v>0</v>
      </c>
      <c r="L65" s="2">
        <v>42122.080000000002</v>
      </c>
      <c r="M65" s="2">
        <f t="shared" si="7"/>
        <v>227552.08000000002</v>
      </c>
      <c r="N65" s="6">
        <f t="shared" si="8"/>
        <v>6.0429426086365361E-2</v>
      </c>
      <c r="O65" s="2">
        <v>188503.50602000003</v>
      </c>
      <c r="Q65" s="3">
        <v>348.87099999999998</v>
      </c>
    </row>
    <row r="66" spans="1:17" x14ac:dyDescent="0.25">
      <c r="A66">
        <f t="shared" si="5"/>
        <v>0</v>
      </c>
      <c r="B66">
        <v>127045653</v>
      </c>
      <c r="C66">
        <v>127045653</v>
      </c>
      <c r="D66" t="s">
        <v>539</v>
      </c>
      <c r="E66" t="s">
        <v>530</v>
      </c>
      <c r="F66" s="2">
        <v>9548413.2600000016</v>
      </c>
      <c r="G66" s="2">
        <v>37250.959999999999</v>
      </c>
      <c r="H66" s="2">
        <f t="shared" si="6"/>
        <v>6940.3900685085255</v>
      </c>
      <c r="I66" s="5">
        <v>12828151</v>
      </c>
      <c r="J66" s="2">
        <v>1364059</v>
      </c>
      <c r="K66" s="2">
        <v>5322</v>
      </c>
      <c r="L66" s="2">
        <v>182035.66</v>
      </c>
      <c r="M66" s="2">
        <f t="shared" si="7"/>
        <v>1551416.66</v>
      </c>
      <c r="N66" s="6">
        <f t="shared" si="8"/>
        <v>0.12093844701391494</v>
      </c>
      <c r="O66" s="2">
        <v>334216.76453818183</v>
      </c>
      <c r="Q66" s="3">
        <v>1381.1420000000001</v>
      </c>
    </row>
    <row r="67" spans="1:17" x14ac:dyDescent="0.25">
      <c r="A67">
        <f t="shared" si="5"/>
        <v>0</v>
      </c>
      <c r="B67">
        <v>127045853</v>
      </c>
      <c r="C67">
        <v>127045853</v>
      </c>
      <c r="D67" t="s">
        <v>540</v>
      </c>
      <c r="E67" t="s">
        <v>530</v>
      </c>
      <c r="F67" s="2">
        <v>2760196.6400000006</v>
      </c>
      <c r="G67" s="2">
        <v>0</v>
      </c>
      <c r="H67" s="2">
        <f t="shared" si="6"/>
        <v>1914.2867327880783</v>
      </c>
      <c r="I67" s="5">
        <v>8353562</v>
      </c>
      <c r="J67" s="2">
        <v>394314</v>
      </c>
      <c r="K67" s="2">
        <v>0</v>
      </c>
      <c r="L67" s="2">
        <v>75025.34</v>
      </c>
      <c r="M67" s="2">
        <f t="shared" si="7"/>
        <v>469339.33999999997</v>
      </c>
      <c r="N67" s="6">
        <f t="shared" si="8"/>
        <v>5.6184336693736153E-2</v>
      </c>
      <c r="O67" s="2">
        <v>165439.25680000003</v>
      </c>
      <c r="Q67" s="3">
        <v>1441.893</v>
      </c>
    </row>
    <row r="68" spans="1:17" x14ac:dyDescent="0.25">
      <c r="A68">
        <f t="shared" ref="A68:A131" si="9">C68-B68</f>
        <v>0</v>
      </c>
      <c r="B68">
        <v>127046903</v>
      </c>
      <c r="C68">
        <v>127046903</v>
      </c>
      <c r="D68" t="s">
        <v>541</v>
      </c>
      <c r="E68" t="s">
        <v>530</v>
      </c>
      <c r="F68" s="2">
        <v>156687.92000000179</v>
      </c>
      <c r="G68" s="2">
        <v>871417.22</v>
      </c>
      <c r="H68" s="2">
        <f t="shared" ref="H68:H131" si="10">(F68+G68)/Q68</f>
        <v>1265.785476227707</v>
      </c>
      <c r="I68" s="5">
        <v>7938855</v>
      </c>
      <c r="J68" s="2">
        <v>22384</v>
      </c>
      <c r="K68" s="2">
        <v>124488</v>
      </c>
      <c r="L68" s="2">
        <v>167629.39000000001</v>
      </c>
      <c r="M68" s="2">
        <f t="shared" ref="M68:M131" si="11">SUM(J68:L68)</f>
        <v>314501.39</v>
      </c>
      <c r="N68" s="6">
        <f t="shared" ref="N68:N131" si="12">M68/I68</f>
        <v>3.9615459660114719E-2</v>
      </c>
      <c r="O68" s="2">
        <v>416866.85974999995</v>
      </c>
      <c r="Q68" s="3">
        <v>812.22699999999998</v>
      </c>
    </row>
    <row r="69" spans="1:17" x14ac:dyDescent="0.25">
      <c r="A69">
        <f t="shared" si="9"/>
        <v>0</v>
      </c>
      <c r="B69">
        <v>127047404</v>
      </c>
      <c r="C69">
        <v>127047404</v>
      </c>
      <c r="D69" t="s">
        <v>542</v>
      </c>
      <c r="E69" t="s">
        <v>530</v>
      </c>
      <c r="F69" s="2">
        <v>0</v>
      </c>
      <c r="G69" s="2">
        <v>0</v>
      </c>
      <c r="H69" s="2">
        <f t="shared" si="10"/>
        <v>0</v>
      </c>
      <c r="I69" s="5">
        <v>10730269</v>
      </c>
      <c r="J69" s="2">
        <v>0</v>
      </c>
      <c r="K69" s="2">
        <v>0</v>
      </c>
      <c r="L69" s="2">
        <v>63215.6</v>
      </c>
      <c r="M69" s="2">
        <f t="shared" si="11"/>
        <v>63215.6</v>
      </c>
      <c r="N69" s="6">
        <f t="shared" si="12"/>
        <v>5.8913341315115211E-3</v>
      </c>
      <c r="O69" s="2">
        <v>267978.61845999997</v>
      </c>
      <c r="Q69" s="3">
        <v>1004.848</v>
      </c>
    </row>
    <row r="70" spans="1:17" x14ac:dyDescent="0.25">
      <c r="A70">
        <f t="shared" si="9"/>
        <v>0</v>
      </c>
      <c r="B70">
        <v>127049303</v>
      </c>
      <c r="C70">
        <v>127049303</v>
      </c>
      <c r="D70" t="s">
        <v>543</v>
      </c>
      <c r="E70" t="s">
        <v>530</v>
      </c>
      <c r="F70" s="2">
        <v>0</v>
      </c>
      <c r="G70" s="2">
        <v>0</v>
      </c>
      <c r="H70" s="2">
        <f t="shared" si="10"/>
        <v>0</v>
      </c>
      <c r="I70" s="5">
        <v>6048528</v>
      </c>
      <c r="J70" s="2">
        <v>0</v>
      </c>
      <c r="K70" s="2">
        <v>0</v>
      </c>
      <c r="L70" s="2">
        <v>67262.44</v>
      </c>
      <c r="M70" s="2">
        <f t="shared" si="11"/>
        <v>67262.44</v>
      </c>
      <c r="N70" s="6">
        <f t="shared" si="12"/>
        <v>1.1120464350995812E-2</v>
      </c>
      <c r="O70" s="2">
        <v>218038.61216000002</v>
      </c>
      <c r="Q70" s="3">
        <v>747.97500000000002</v>
      </c>
    </row>
    <row r="71" spans="1:17" x14ac:dyDescent="0.25">
      <c r="A71">
        <f t="shared" si="9"/>
        <v>0</v>
      </c>
      <c r="B71">
        <v>108051003</v>
      </c>
      <c r="C71">
        <v>108051003</v>
      </c>
      <c r="D71" t="s">
        <v>165</v>
      </c>
      <c r="E71" t="s">
        <v>166</v>
      </c>
      <c r="F71" s="2">
        <v>2309858.620000001</v>
      </c>
      <c r="G71" s="2">
        <v>0</v>
      </c>
      <c r="H71" s="2">
        <f t="shared" si="10"/>
        <v>1226.2413772966895</v>
      </c>
      <c r="I71" s="5">
        <v>8785469</v>
      </c>
      <c r="J71" s="2">
        <v>329980</v>
      </c>
      <c r="K71" s="2">
        <v>0</v>
      </c>
      <c r="L71" s="2">
        <v>164056.31</v>
      </c>
      <c r="M71" s="2">
        <f t="shared" si="11"/>
        <v>494036.31</v>
      </c>
      <c r="N71" s="6">
        <f t="shared" si="12"/>
        <v>5.623334508379689E-2</v>
      </c>
      <c r="O71" s="2">
        <v>180051.84530000004</v>
      </c>
      <c r="Q71" s="3">
        <v>1883.69</v>
      </c>
    </row>
    <row r="72" spans="1:17" x14ac:dyDescent="0.25">
      <c r="A72">
        <f t="shared" si="9"/>
        <v>0</v>
      </c>
      <c r="B72">
        <v>108051503</v>
      </c>
      <c r="C72">
        <v>108051503</v>
      </c>
      <c r="D72" t="s">
        <v>167</v>
      </c>
      <c r="E72" t="s">
        <v>166</v>
      </c>
      <c r="F72" s="2">
        <v>1814596.1099999994</v>
      </c>
      <c r="G72" s="2">
        <v>0</v>
      </c>
      <c r="H72" s="2">
        <f t="shared" si="10"/>
        <v>1445.469463934081</v>
      </c>
      <c r="I72" s="5">
        <v>9187892</v>
      </c>
      <c r="J72" s="2">
        <v>259228</v>
      </c>
      <c r="K72" s="2">
        <v>0</v>
      </c>
      <c r="L72" s="2">
        <v>111832.09</v>
      </c>
      <c r="M72" s="2">
        <f t="shared" si="11"/>
        <v>371060.08999999997</v>
      </c>
      <c r="N72" s="6">
        <f t="shared" si="12"/>
        <v>4.0385769662943355E-2</v>
      </c>
      <c r="O72" s="2">
        <v>331906.82261000003</v>
      </c>
      <c r="Q72" s="3">
        <v>1255.3679999999999</v>
      </c>
    </row>
    <row r="73" spans="1:17" x14ac:dyDescent="0.25">
      <c r="A73">
        <f t="shared" si="9"/>
        <v>0</v>
      </c>
      <c r="B73">
        <v>108053003</v>
      </c>
      <c r="C73">
        <v>108053003</v>
      </c>
      <c r="D73" t="s">
        <v>168</v>
      </c>
      <c r="E73" t="s">
        <v>166</v>
      </c>
      <c r="F73" s="2">
        <v>5007957.68</v>
      </c>
      <c r="G73" s="2">
        <v>0</v>
      </c>
      <c r="H73" s="2">
        <f t="shared" si="10"/>
        <v>4176.0786390271523</v>
      </c>
      <c r="I73" s="5">
        <v>7536361</v>
      </c>
      <c r="J73" s="2">
        <v>715423</v>
      </c>
      <c r="K73" s="2">
        <v>0</v>
      </c>
      <c r="L73" s="2">
        <v>183965.58</v>
      </c>
      <c r="M73" s="2">
        <f t="shared" si="11"/>
        <v>899388.58</v>
      </c>
      <c r="N73" s="6">
        <f t="shared" si="12"/>
        <v>0.11933990157849392</v>
      </c>
      <c r="O73" s="2">
        <v>302391.65304105263</v>
      </c>
      <c r="Q73" s="3">
        <v>1199.201</v>
      </c>
    </row>
    <row r="74" spans="1:17" x14ac:dyDescent="0.25">
      <c r="A74">
        <f t="shared" si="9"/>
        <v>0</v>
      </c>
      <c r="B74">
        <v>108056004</v>
      </c>
      <c r="C74">
        <v>108056004</v>
      </c>
      <c r="D74" t="s">
        <v>169</v>
      </c>
      <c r="E74" t="s">
        <v>166</v>
      </c>
      <c r="F74" s="2">
        <v>2016011.7899999991</v>
      </c>
      <c r="G74" s="2">
        <v>0</v>
      </c>
      <c r="H74" s="2">
        <f t="shared" si="10"/>
        <v>2305.6313687547595</v>
      </c>
      <c r="I74" s="5">
        <v>6372544</v>
      </c>
      <c r="J74" s="2">
        <v>288002</v>
      </c>
      <c r="K74" s="2">
        <v>0</v>
      </c>
      <c r="L74" s="2">
        <v>78603.14</v>
      </c>
      <c r="M74" s="2">
        <f t="shared" si="11"/>
        <v>366605.14</v>
      </c>
      <c r="N74" s="6">
        <f t="shared" si="12"/>
        <v>5.75288518996495E-2</v>
      </c>
      <c r="O74" s="2">
        <v>160177.24005000002</v>
      </c>
      <c r="Q74" s="3">
        <v>874.38599999999997</v>
      </c>
    </row>
    <row r="75" spans="1:17" x14ac:dyDescent="0.25">
      <c r="A75">
        <f t="shared" si="9"/>
        <v>0</v>
      </c>
      <c r="B75">
        <v>108058003</v>
      </c>
      <c r="C75">
        <v>108058003</v>
      </c>
      <c r="D75" t="s">
        <v>170</v>
      </c>
      <c r="E75" t="s">
        <v>166</v>
      </c>
      <c r="F75" s="2">
        <v>3484058.3599999994</v>
      </c>
      <c r="G75" s="2">
        <v>0</v>
      </c>
      <c r="H75" s="2">
        <f t="shared" si="10"/>
        <v>3712.4798182577633</v>
      </c>
      <c r="I75" s="5">
        <v>8567910</v>
      </c>
      <c r="J75" s="2">
        <v>497723</v>
      </c>
      <c r="K75" s="2">
        <v>0</v>
      </c>
      <c r="L75" s="2">
        <v>126351.84</v>
      </c>
      <c r="M75" s="2">
        <f t="shared" si="11"/>
        <v>624074.84</v>
      </c>
      <c r="N75" s="6">
        <f t="shared" si="12"/>
        <v>7.2838631591601685E-2</v>
      </c>
      <c r="O75" s="2">
        <v>203243.26272000003</v>
      </c>
      <c r="Q75" s="3">
        <v>938.47199999999998</v>
      </c>
    </row>
    <row r="76" spans="1:17" x14ac:dyDescent="0.25">
      <c r="A76">
        <f t="shared" si="9"/>
        <v>0</v>
      </c>
      <c r="B76">
        <v>114060503</v>
      </c>
      <c r="C76">
        <v>114060503</v>
      </c>
      <c r="D76" t="s">
        <v>301</v>
      </c>
      <c r="E76" t="s">
        <v>302</v>
      </c>
      <c r="F76" s="2">
        <v>7939751.0300000012</v>
      </c>
      <c r="G76" s="2">
        <v>4534020.47</v>
      </c>
      <c r="H76" s="2">
        <f t="shared" si="10"/>
        <v>10313.359824122326</v>
      </c>
      <c r="I76" s="5">
        <v>5866439</v>
      </c>
      <c r="J76" s="2">
        <v>1134250</v>
      </c>
      <c r="K76" s="2">
        <v>647717</v>
      </c>
      <c r="L76" s="2">
        <v>228110.29</v>
      </c>
      <c r="M76" s="2">
        <f t="shared" si="11"/>
        <v>2010077.29</v>
      </c>
      <c r="N76" s="6">
        <f t="shared" si="12"/>
        <v>0.34264010756781071</v>
      </c>
      <c r="O76" s="2">
        <v>291940.57070857147</v>
      </c>
      <c r="Q76" s="3">
        <v>1209.4770000000001</v>
      </c>
    </row>
    <row r="77" spans="1:17" x14ac:dyDescent="0.25">
      <c r="A77">
        <f t="shared" si="9"/>
        <v>0</v>
      </c>
      <c r="B77">
        <v>114060753</v>
      </c>
      <c r="C77">
        <v>114060753</v>
      </c>
      <c r="D77" t="s">
        <v>303</v>
      </c>
      <c r="E77" t="s">
        <v>302</v>
      </c>
      <c r="F77" s="2">
        <v>13936934.159999996</v>
      </c>
      <c r="G77" s="2">
        <v>904370.49</v>
      </c>
      <c r="H77" s="2">
        <f t="shared" si="10"/>
        <v>2228.4344942146122</v>
      </c>
      <c r="I77" s="5">
        <v>18765266</v>
      </c>
      <c r="J77" s="2">
        <v>1990991</v>
      </c>
      <c r="K77" s="2">
        <v>129196</v>
      </c>
      <c r="L77" s="2">
        <v>439052.84</v>
      </c>
      <c r="M77" s="2">
        <f t="shared" si="11"/>
        <v>2559239.84</v>
      </c>
      <c r="N77" s="6">
        <f t="shared" si="12"/>
        <v>0.1363817512632115</v>
      </c>
      <c r="O77" s="2">
        <v>2511267.0823626812</v>
      </c>
      <c r="Q77" s="3">
        <v>6659.9690000000001</v>
      </c>
    </row>
    <row r="78" spans="1:17" x14ac:dyDescent="0.25">
      <c r="A78">
        <f t="shared" si="9"/>
        <v>0</v>
      </c>
      <c r="B78">
        <v>114060853</v>
      </c>
      <c r="C78">
        <v>114060853</v>
      </c>
      <c r="D78" t="s">
        <v>304</v>
      </c>
      <c r="E78" t="s">
        <v>302</v>
      </c>
      <c r="F78" s="2">
        <v>0</v>
      </c>
      <c r="G78" s="2">
        <v>1940350.14</v>
      </c>
      <c r="H78" s="2">
        <f t="shared" si="10"/>
        <v>1466.7276483452022</v>
      </c>
      <c r="I78" s="5">
        <v>4837594</v>
      </c>
      <c r="J78" s="2">
        <v>0</v>
      </c>
      <c r="K78" s="2">
        <v>277193</v>
      </c>
      <c r="L78" s="2">
        <v>85066.04</v>
      </c>
      <c r="M78" s="2">
        <f t="shared" si="11"/>
        <v>362259.04</v>
      </c>
      <c r="N78" s="6">
        <f t="shared" si="12"/>
        <v>7.4884134551183909E-2</v>
      </c>
      <c r="O78" s="2">
        <v>269335.91364000004</v>
      </c>
      <c r="Q78" s="3">
        <v>1322.9110000000001</v>
      </c>
    </row>
    <row r="79" spans="1:17" x14ac:dyDescent="0.25">
      <c r="A79">
        <f t="shared" si="9"/>
        <v>0</v>
      </c>
      <c r="B79">
        <v>114061103</v>
      </c>
      <c r="C79">
        <v>114061103</v>
      </c>
      <c r="D79" t="s">
        <v>305</v>
      </c>
      <c r="E79" t="s">
        <v>302</v>
      </c>
      <c r="F79" s="2">
        <v>0</v>
      </c>
      <c r="G79" s="2">
        <v>4423553.5599999996</v>
      </c>
      <c r="H79" s="2">
        <f t="shared" si="10"/>
        <v>1756.3436888925064</v>
      </c>
      <c r="I79" s="5">
        <v>7962767</v>
      </c>
      <c r="J79" s="2">
        <v>0</v>
      </c>
      <c r="K79" s="2">
        <v>631936</v>
      </c>
      <c r="L79" s="2">
        <v>195091</v>
      </c>
      <c r="M79" s="2">
        <f t="shared" si="11"/>
        <v>827027</v>
      </c>
      <c r="N79" s="6">
        <f t="shared" si="12"/>
        <v>0.10386176061662987</v>
      </c>
      <c r="O79" s="2">
        <v>665094.66142666666</v>
      </c>
      <c r="Q79" s="3">
        <v>2518.6149999999998</v>
      </c>
    </row>
    <row r="80" spans="1:17" x14ac:dyDescent="0.25">
      <c r="A80">
        <f t="shared" si="9"/>
        <v>0</v>
      </c>
      <c r="B80">
        <v>114061503</v>
      </c>
      <c r="C80">
        <v>114061503</v>
      </c>
      <c r="D80" t="s">
        <v>306</v>
      </c>
      <c r="E80" t="s">
        <v>302</v>
      </c>
      <c r="F80" s="2">
        <v>3824493.1000000015</v>
      </c>
      <c r="G80" s="2">
        <v>5020837.26</v>
      </c>
      <c r="H80" s="2">
        <f t="shared" si="10"/>
        <v>2792.5520288734992</v>
      </c>
      <c r="I80" s="5">
        <v>9976544</v>
      </c>
      <c r="J80" s="2">
        <v>546356</v>
      </c>
      <c r="K80" s="2">
        <v>717262</v>
      </c>
      <c r="L80" s="2">
        <v>192113.12</v>
      </c>
      <c r="M80" s="2">
        <f t="shared" si="11"/>
        <v>1455731.12</v>
      </c>
      <c r="N80" s="6">
        <f t="shared" si="12"/>
        <v>0.14591537109443914</v>
      </c>
      <c r="O80" s="2">
        <v>907702.23926151509</v>
      </c>
      <c r="Q80" s="3">
        <v>3167.4720000000002</v>
      </c>
    </row>
    <row r="81" spans="1:17" x14ac:dyDescent="0.25">
      <c r="A81">
        <f t="shared" si="9"/>
        <v>0</v>
      </c>
      <c r="B81">
        <v>114062003</v>
      </c>
      <c r="C81">
        <v>114062003</v>
      </c>
      <c r="D81" t="s">
        <v>307</v>
      </c>
      <c r="E81" t="s">
        <v>302</v>
      </c>
      <c r="F81" s="2">
        <v>5455991.1200000048</v>
      </c>
      <c r="G81" s="2">
        <v>12204554.960000001</v>
      </c>
      <c r="H81" s="2">
        <f t="shared" si="10"/>
        <v>4412.1638246231614</v>
      </c>
      <c r="I81" s="5">
        <v>11251467</v>
      </c>
      <c r="J81" s="2">
        <v>779427</v>
      </c>
      <c r="K81" s="2">
        <v>1743508</v>
      </c>
      <c r="L81" s="2">
        <v>314099.48</v>
      </c>
      <c r="M81" s="2">
        <f t="shared" si="11"/>
        <v>2837034.48</v>
      </c>
      <c r="N81" s="6">
        <f t="shared" si="12"/>
        <v>0.25214796257234723</v>
      </c>
      <c r="O81" s="2">
        <v>880388.54640810809</v>
      </c>
      <c r="Q81" s="3">
        <v>4002.6950000000002</v>
      </c>
    </row>
    <row r="82" spans="1:17" x14ac:dyDescent="0.25">
      <c r="A82">
        <f t="shared" si="9"/>
        <v>0</v>
      </c>
      <c r="B82">
        <v>114062503</v>
      </c>
      <c r="C82">
        <v>114062503</v>
      </c>
      <c r="D82" t="s">
        <v>308</v>
      </c>
      <c r="E82" t="s">
        <v>302</v>
      </c>
      <c r="F82" s="2">
        <v>0</v>
      </c>
      <c r="G82" s="2">
        <v>3861876.18</v>
      </c>
      <c r="H82" s="2">
        <f t="shared" si="10"/>
        <v>1663.9692065344125</v>
      </c>
      <c r="I82" s="5">
        <v>7105682</v>
      </c>
      <c r="J82" s="2">
        <v>0</v>
      </c>
      <c r="K82" s="2">
        <v>551697</v>
      </c>
      <c r="L82" s="2">
        <v>131718.1</v>
      </c>
      <c r="M82" s="2">
        <f t="shared" si="11"/>
        <v>683415.1</v>
      </c>
      <c r="N82" s="6">
        <f t="shared" si="12"/>
        <v>9.6178677852456665E-2</v>
      </c>
      <c r="O82" s="2">
        <v>606770.21429999999</v>
      </c>
      <c r="Q82" s="3">
        <v>2320.8820000000001</v>
      </c>
    </row>
    <row r="83" spans="1:17" x14ac:dyDescent="0.25">
      <c r="A83">
        <f t="shared" si="9"/>
        <v>0</v>
      </c>
      <c r="B83">
        <v>114063003</v>
      </c>
      <c r="C83">
        <v>114063003</v>
      </c>
      <c r="D83" t="s">
        <v>309</v>
      </c>
      <c r="E83" t="s">
        <v>302</v>
      </c>
      <c r="F83" s="2">
        <v>17310884.469999999</v>
      </c>
      <c r="G83" s="2">
        <v>2368010.64</v>
      </c>
      <c r="H83" s="2">
        <f t="shared" si="10"/>
        <v>4670.1996788582801</v>
      </c>
      <c r="I83" s="5">
        <v>8806983</v>
      </c>
      <c r="J83" s="2">
        <v>2472983</v>
      </c>
      <c r="K83" s="2">
        <v>338287</v>
      </c>
      <c r="L83" s="2">
        <v>315379.44</v>
      </c>
      <c r="M83" s="2">
        <f t="shared" si="11"/>
        <v>3126649.44</v>
      </c>
      <c r="N83" s="6">
        <f t="shared" si="12"/>
        <v>0.35501935679903096</v>
      </c>
      <c r="O83" s="2">
        <v>551219.65097333328</v>
      </c>
      <c r="Q83" s="3">
        <v>4213.7160000000003</v>
      </c>
    </row>
    <row r="84" spans="1:17" x14ac:dyDescent="0.25">
      <c r="A84">
        <f t="shared" si="9"/>
        <v>0</v>
      </c>
      <c r="B84">
        <v>114063503</v>
      </c>
      <c r="C84">
        <v>114063503</v>
      </c>
      <c r="D84" t="s">
        <v>310</v>
      </c>
      <c r="E84" t="s">
        <v>302</v>
      </c>
      <c r="F84" s="2">
        <v>2079599.7899999991</v>
      </c>
      <c r="G84" s="2">
        <v>0</v>
      </c>
      <c r="H84" s="2">
        <f t="shared" si="10"/>
        <v>941.7428085457866</v>
      </c>
      <c r="I84" s="5">
        <v>8388360</v>
      </c>
      <c r="J84" s="2">
        <v>297086</v>
      </c>
      <c r="K84" s="2">
        <v>0</v>
      </c>
      <c r="L84" s="2">
        <v>208065.56</v>
      </c>
      <c r="M84" s="2">
        <f t="shared" si="11"/>
        <v>505151.56</v>
      </c>
      <c r="N84" s="6">
        <f t="shared" si="12"/>
        <v>6.0220538937289292E-2</v>
      </c>
      <c r="O84" s="2">
        <v>1119855.8943</v>
      </c>
      <c r="Q84" s="3">
        <v>2208.2460000000001</v>
      </c>
    </row>
    <row r="85" spans="1:17" x14ac:dyDescent="0.25">
      <c r="A85">
        <f t="shared" si="9"/>
        <v>0</v>
      </c>
      <c r="B85">
        <v>114064003</v>
      </c>
      <c r="C85">
        <v>114064003</v>
      </c>
      <c r="D85" t="s">
        <v>311</v>
      </c>
      <c r="E85" t="s">
        <v>302</v>
      </c>
      <c r="F85" s="2">
        <v>0</v>
      </c>
      <c r="G85" s="2">
        <v>596012.80000000005</v>
      </c>
      <c r="H85" s="2">
        <f t="shared" si="10"/>
        <v>415.87462626163955</v>
      </c>
      <c r="I85" s="5">
        <v>4433052</v>
      </c>
      <c r="J85" s="2">
        <v>0</v>
      </c>
      <c r="K85" s="2">
        <v>85145</v>
      </c>
      <c r="L85" s="2">
        <v>126353.12</v>
      </c>
      <c r="M85" s="2">
        <f t="shared" si="11"/>
        <v>211498.12</v>
      </c>
      <c r="N85" s="6">
        <f t="shared" si="12"/>
        <v>4.7709370429221222E-2</v>
      </c>
      <c r="O85" s="2">
        <v>705982.62029000022</v>
      </c>
      <c r="Q85" s="3">
        <v>1433.155</v>
      </c>
    </row>
    <row r="86" spans="1:17" x14ac:dyDescent="0.25">
      <c r="A86">
        <f t="shared" si="9"/>
        <v>0</v>
      </c>
      <c r="B86">
        <v>114065503</v>
      </c>
      <c r="C86">
        <v>114065503</v>
      </c>
      <c r="D86" t="s">
        <v>312</v>
      </c>
      <c r="E86" t="s">
        <v>302</v>
      </c>
      <c r="F86" s="2">
        <v>24941487.159999996</v>
      </c>
      <c r="G86" s="2">
        <v>9745650.3499999996</v>
      </c>
      <c r="H86" s="2">
        <f t="shared" si="10"/>
        <v>8029.7422469207122</v>
      </c>
      <c r="I86" s="5">
        <v>10032445</v>
      </c>
      <c r="J86" s="2">
        <v>3563070</v>
      </c>
      <c r="K86" s="2">
        <v>1392236</v>
      </c>
      <c r="L86" s="2">
        <v>584854.52</v>
      </c>
      <c r="M86" s="2">
        <f t="shared" si="11"/>
        <v>5540160.5199999996</v>
      </c>
      <c r="N86" s="6">
        <f t="shared" si="12"/>
        <v>0.55222436006377307</v>
      </c>
      <c r="O86" s="2">
        <v>453159.65747176454</v>
      </c>
      <c r="Q86" s="3">
        <v>4319.8320000000003</v>
      </c>
    </row>
    <row r="87" spans="1:17" x14ac:dyDescent="0.25">
      <c r="A87">
        <f t="shared" si="9"/>
        <v>0</v>
      </c>
      <c r="B87">
        <v>114066503</v>
      </c>
      <c r="C87">
        <v>114066503</v>
      </c>
      <c r="D87" t="s">
        <v>313</v>
      </c>
      <c r="E87" t="s">
        <v>302</v>
      </c>
      <c r="F87" s="2">
        <v>0</v>
      </c>
      <c r="G87" s="2">
        <v>451426.58</v>
      </c>
      <c r="H87" s="2">
        <f t="shared" si="10"/>
        <v>297.28591439012234</v>
      </c>
      <c r="I87" s="5">
        <v>4397486</v>
      </c>
      <c r="J87" s="2">
        <v>0</v>
      </c>
      <c r="K87" s="2">
        <v>64490</v>
      </c>
      <c r="L87" s="2">
        <v>74767.08</v>
      </c>
      <c r="M87" s="2">
        <f t="shared" si="11"/>
        <v>139257.08000000002</v>
      </c>
      <c r="N87" s="6">
        <f t="shared" si="12"/>
        <v>3.1667429981584935E-2</v>
      </c>
      <c r="O87" s="2">
        <v>361154.22272882354</v>
      </c>
      <c r="Q87" s="3">
        <v>1518.4929999999999</v>
      </c>
    </row>
    <row r="88" spans="1:17" x14ac:dyDescent="0.25">
      <c r="A88">
        <f t="shared" si="9"/>
        <v>0</v>
      </c>
      <c r="B88">
        <v>114067002</v>
      </c>
      <c r="C88">
        <v>114067002</v>
      </c>
      <c r="D88" t="s">
        <v>314</v>
      </c>
      <c r="E88" t="s">
        <v>302</v>
      </c>
      <c r="F88" s="2">
        <v>266110710.82999998</v>
      </c>
      <c r="G88" s="2">
        <v>5266270.21</v>
      </c>
      <c r="H88" s="2">
        <f t="shared" si="10"/>
        <v>15073.86102098799</v>
      </c>
      <c r="I88" s="5">
        <v>201949815</v>
      </c>
      <c r="J88" s="2">
        <v>38015816</v>
      </c>
      <c r="K88" s="2">
        <v>752324</v>
      </c>
      <c r="L88" s="2">
        <v>6513292.3600000003</v>
      </c>
      <c r="M88" s="2">
        <f t="shared" si="11"/>
        <v>45281432.359999999</v>
      </c>
      <c r="N88" s="6">
        <f t="shared" si="12"/>
        <v>0.22422121238387863</v>
      </c>
      <c r="O88" s="2">
        <v>6654118.878350297</v>
      </c>
      <c r="Q88" s="3">
        <v>18003.150000000001</v>
      </c>
    </row>
    <row r="89" spans="1:17" x14ac:dyDescent="0.25">
      <c r="A89">
        <f t="shared" si="9"/>
        <v>0</v>
      </c>
      <c r="B89">
        <v>114067503</v>
      </c>
      <c r="C89">
        <v>114067503</v>
      </c>
      <c r="D89" t="s">
        <v>315</v>
      </c>
      <c r="E89" t="s">
        <v>302</v>
      </c>
      <c r="F89" s="2">
        <v>815587.03000000119</v>
      </c>
      <c r="G89" s="2">
        <v>1293561.24</v>
      </c>
      <c r="H89" s="2">
        <f t="shared" si="10"/>
        <v>978.59322150285459</v>
      </c>
      <c r="I89" s="5">
        <v>4057888</v>
      </c>
      <c r="J89" s="2">
        <v>116512</v>
      </c>
      <c r="K89" s="2">
        <v>184794</v>
      </c>
      <c r="L89" s="2">
        <v>168494.93</v>
      </c>
      <c r="M89" s="2">
        <f t="shared" si="11"/>
        <v>469800.93</v>
      </c>
      <c r="N89" s="6">
        <f t="shared" si="12"/>
        <v>0.11577474045611905</v>
      </c>
      <c r="O89" s="2">
        <v>431566.85801999999</v>
      </c>
      <c r="Q89" s="3">
        <v>2155.2860000000001</v>
      </c>
    </row>
    <row r="90" spans="1:17" x14ac:dyDescent="0.25">
      <c r="A90">
        <f t="shared" si="9"/>
        <v>0</v>
      </c>
      <c r="B90">
        <v>114068003</v>
      </c>
      <c r="C90">
        <v>114068003</v>
      </c>
      <c r="D90" t="s">
        <v>316</v>
      </c>
      <c r="E90" t="s">
        <v>302</v>
      </c>
      <c r="F90" s="2">
        <v>0</v>
      </c>
      <c r="G90" s="2">
        <v>0</v>
      </c>
      <c r="H90" s="2">
        <f t="shared" si="10"/>
        <v>0</v>
      </c>
      <c r="I90" s="5">
        <v>5127644</v>
      </c>
      <c r="J90" s="2">
        <v>0</v>
      </c>
      <c r="K90" s="2">
        <v>0</v>
      </c>
      <c r="L90" s="2">
        <v>130354.13</v>
      </c>
      <c r="M90" s="2">
        <f t="shared" si="11"/>
        <v>130354.13</v>
      </c>
      <c r="N90" s="6">
        <f t="shared" si="12"/>
        <v>2.542183700740535E-2</v>
      </c>
      <c r="O90" s="2">
        <v>660740.08298499347</v>
      </c>
      <c r="Q90" s="3">
        <v>1353.9169999999999</v>
      </c>
    </row>
    <row r="91" spans="1:17" x14ac:dyDescent="0.25">
      <c r="A91">
        <f t="shared" si="9"/>
        <v>0</v>
      </c>
      <c r="B91">
        <v>114068103</v>
      </c>
      <c r="C91">
        <v>114068103</v>
      </c>
      <c r="D91" t="s">
        <v>317</v>
      </c>
      <c r="E91" t="s">
        <v>302</v>
      </c>
      <c r="F91" s="2">
        <v>412441.78000000119</v>
      </c>
      <c r="G91" s="2">
        <v>1948147.91</v>
      </c>
      <c r="H91" s="2">
        <f t="shared" si="10"/>
        <v>750.1343994020765</v>
      </c>
      <c r="I91" s="5">
        <v>7647186</v>
      </c>
      <c r="J91" s="2">
        <v>58920</v>
      </c>
      <c r="K91" s="2">
        <v>278307</v>
      </c>
      <c r="L91" s="2">
        <v>261036.95</v>
      </c>
      <c r="M91" s="2">
        <f t="shared" si="11"/>
        <v>598263.94999999995</v>
      </c>
      <c r="N91" s="6">
        <f t="shared" si="12"/>
        <v>7.8233215459909036E-2</v>
      </c>
      <c r="O91" s="2">
        <v>866770.66333000013</v>
      </c>
      <c r="Q91" s="3">
        <v>3146.8890000000001</v>
      </c>
    </row>
    <row r="92" spans="1:17" x14ac:dyDescent="0.25">
      <c r="A92">
        <f t="shared" si="9"/>
        <v>0</v>
      </c>
      <c r="B92">
        <v>114069103</v>
      </c>
      <c r="C92">
        <v>114069103</v>
      </c>
      <c r="D92" t="s">
        <v>318</v>
      </c>
      <c r="E92" t="s">
        <v>302</v>
      </c>
      <c r="F92" s="2">
        <v>16893152.129999995</v>
      </c>
      <c r="G92" s="2">
        <v>2824310.85</v>
      </c>
      <c r="H92" s="2">
        <f t="shared" si="10"/>
        <v>3044.8534321318766</v>
      </c>
      <c r="I92" s="5">
        <v>12595243</v>
      </c>
      <c r="J92" s="2">
        <v>2413307</v>
      </c>
      <c r="K92" s="2">
        <v>403473</v>
      </c>
      <c r="L92" s="2">
        <v>587469.43000000005</v>
      </c>
      <c r="M92" s="2">
        <f t="shared" si="11"/>
        <v>3404249.43</v>
      </c>
      <c r="N92" s="6">
        <f t="shared" si="12"/>
        <v>0.27028056783025151</v>
      </c>
      <c r="O92" s="2">
        <v>735361.26203435892</v>
      </c>
      <c r="Q92" s="3">
        <v>6475.6689999999999</v>
      </c>
    </row>
    <row r="93" spans="1:17" x14ac:dyDescent="0.25">
      <c r="A93">
        <f t="shared" si="9"/>
        <v>0</v>
      </c>
      <c r="B93">
        <v>114069353</v>
      </c>
      <c r="C93">
        <v>114069353</v>
      </c>
      <c r="D93" t="s">
        <v>319</v>
      </c>
      <c r="E93" t="s">
        <v>302</v>
      </c>
      <c r="F93" s="2">
        <v>0</v>
      </c>
      <c r="G93" s="2">
        <v>1269823.6599999999</v>
      </c>
      <c r="H93" s="2">
        <f t="shared" si="10"/>
        <v>676.16571448958098</v>
      </c>
      <c r="I93" s="5">
        <v>2922579</v>
      </c>
      <c r="J93" s="2">
        <v>0</v>
      </c>
      <c r="K93" s="2">
        <v>181403</v>
      </c>
      <c r="L93" s="2">
        <v>169110.61</v>
      </c>
      <c r="M93" s="2">
        <f t="shared" si="11"/>
        <v>350513.61</v>
      </c>
      <c r="N93" s="6">
        <f t="shared" si="12"/>
        <v>0.11993298042584991</v>
      </c>
      <c r="O93" s="2">
        <v>409072.40302384616</v>
      </c>
      <c r="Q93" s="3">
        <v>1877.9770000000001</v>
      </c>
    </row>
    <row r="94" spans="1:17" x14ac:dyDescent="0.25">
      <c r="A94">
        <f t="shared" si="9"/>
        <v>0</v>
      </c>
      <c r="B94">
        <v>108070502</v>
      </c>
      <c r="C94">
        <v>108070502</v>
      </c>
      <c r="D94" t="s">
        <v>171</v>
      </c>
      <c r="E94" t="s">
        <v>172</v>
      </c>
      <c r="F94" s="2">
        <v>40551519.909999996</v>
      </c>
      <c r="G94" s="2">
        <v>0</v>
      </c>
      <c r="H94" s="2">
        <f t="shared" si="10"/>
        <v>5436.8932959517915</v>
      </c>
      <c r="I94" s="5">
        <v>48211372</v>
      </c>
      <c r="J94" s="2">
        <v>5793074</v>
      </c>
      <c r="K94" s="2">
        <v>0</v>
      </c>
      <c r="L94" s="2">
        <v>855511.52</v>
      </c>
      <c r="M94" s="2">
        <f t="shared" si="11"/>
        <v>6648585.5199999996</v>
      </c>
      <c r="N94" s="6">
        <f t="shared" si="12"/>
        <v>0.13790492251496181</v>
      </c>
      <c r="O94" s="2">
        <v>728400.10314058838</v>
      </c>
      <c r="Q94" s="3">
        <v>7458.5829999999996</v>
      </c>
    </row>
    <row r="95" spans="1:17" x14ac:dyDescent="0.25">
      <c r="A95">
        <f t="shared" si="9"/>
        <v>0</v>
      </c>
      <c r="B95">
        <v>108071003</v>
      </c>
      <c r="C95">
        <v>108071003</v>
      </c>
      <c r="D95" t="s">
        <v>173</v>
      </c>
      <c r="E95" t="s">
        <v>172</v>
      </c>
      <c r="F95" s="2">
        <v>1898885.5100000016</v>
      </c>
      <c r="G95" s="2">
        <v>0</v>
      </c>
      <c r="H95" s="2">
        <f t="shared" si="10"/>
        <v>1590.433630779386</v>
      </c>
      <c r="I95" s="5">
        <v>7611412</v>
      </c>
      <c r="J95" s="2">
        <v>271269</v>
      </c>
      <c r="K95" s="2">
        <v>0</v>
      </c>
      <c r="L95" s="2">
        <v>95778.69</v>
      </c>
      <c r="M95" s="2">
        <f t="shared" si="11"/>
        <v>367047.69</v>
      </c>
      <c r="N95" s="6">
        <f t="shared" si="12"/>
        <v>4.8223337535794934E-2</v>
      </c>
      <c r="O95" s="2">
        <v>235419.64074</v>
      </c>
      <c r="Q95" s="3">
        <v>1193.942</v>
      </c>
    </row>
    <row r="96" spans="1:17" x14ac:dyDescent="0.25">
      <c r="A96">
        <f t="shared" si="9"/>
        <v>0</v>
      </c>
      <c r="B96">
        <v>108071504</v>
      </c>
      <c r="C96">
        <v>108071504</v>
      </c>
      <c r="D96" t="s">
        <v>174</v>
      </c>
      <c r="E96" t="s">
        <v>172</v>
      </c>
      <c r="F96" s="2">
        <v>3860701.1999999993</v>
      </c>
      <c r="G96" s="2">
        <v>0</v>
      </c>
      <c r="H96" s="2">
        <f t="shared" si="10"/>
        <v>4984.7401691921532</v>
      </c>
      <c r="I96" s="5">
        <v>6372789</v>
      </c>
      <c r="J96" s="2">
        <v>551529</v>
      </c>
      <c r="K96" s="2">
        <v>0</v>
      </c>
      <c r="L96" s="2">
        <v>109355.8</v>
      </c>
      <c r="M96" s="2">
        <f t="shared" si="11"/>
        <v>660884.80000000005</v>
      </c>
      <c r="N96" s="6">
        <f t="shared" si="12"/>
        <v>0.10370417096815854</v>
      </c>
      <c r="O96" s="2">
        <v>66252.787890000007</v>
      </c>
      <c r="Q96" s="3">
        <v>774.50400000000002</v>
      </c>
    </row>
    <row r="97" spans="1:17" x14ac:dyDescent="0.25">
      <c r="A97">
        <f t="shared" si="9"/>
        <v>0</v>
      </c>
      <c r="B97">
        <v>108073503</v>
      </c>
      <c r="C97">
        <v>108073503</v>
      </c>
      <c r="D97" t="s">
        <v>175</v>
      </c>
      <c r="E97" t="s">
        <v>172</v>
      </c>
      <c r="F97" s="2">
        <v>3548603.1599999964</v>
      </c>
      <c r="G97" s="2">
        <v>0</v>
      </c>
      <c r="H97" s="2">
        <f t="shared" si="10"/>
        <v>1113.1657343762929</v>
      </c>
      <c r="I97" s="5">
        <v>13513770</v>
      </c>
      <c r="J97" s="2">
        <v>506943</v>
      </c>
      <c r="K97" s="2">
        <v>0</v>
      </c>
      <c r="L97" s="2">
        <v>204731.83</v>
      </c>
      <c r="M97" s="2">
        <f t="shared" si="11"/>
        <v>711674.83</v>
      </c>
      <c r="N97" s="6">
        <f t="shared" si="12"/>
        <v>5.266293787743908E-2</v>
      </c>
      <c r="O97" s="2">
        <v>305373.87582999998</v>
      </c>
      <c r="Q97" s="3">
        <v>3187.848</v>
      </c>
    </row>
    <row r="98" spans="1:17" x14ac:dyDescent="0.25">
      <c r="A98">
        <f t="shared" si="9"/>
        <v>0</v>
      </c>
      <c r="B98">
        <v>108077503</v>
      </c>
      <c r="C98">
        <v>108077503</v>
      </c>
      <c r="D98" t="s">
        <v>176</v>
      </c>
      <c r="E98" t="s">
        <v>172</v>
      </c>
      <c r="F98" s="2">
        <v>5137991.41</v>
      </c>
      <c r="G98" s="2">
        <v>0</v>
      </c>
      <c r="H98" s="2">
        <f t="shared" si="10"/>
        <v>3073.0826755123112</v>
      </c>
      <c r="I98" s="5">
        <v>8719870</v>
      </c>
      <c r="J98" s="2">
        <v>733999</v>
      </c>
      <c r="K98" s="2">
        <v>0</v>
      </c>
      <c r="L98" s="2">
        <v>125798.42</v>
      </c>
      <c r="M98" s="2">
        <f t="shared" si="11"/>
        <v>859797.42</v>
      </c>
      <c r="N98" s="6">
        <f t="shared" si="12"/>
        <v>9.860209154494276E-2</v>
      </c>
      <c r="O98" s="2">
        <v>376392.65795000002</v>
      </c>
      <c r="Q98" s="3">
        <v>1671.934</v>
      </c>
    </row>
    <row r="99" spans="1:17" x14ac:dyDescent="0.25">
      <c r="A99">
        <f t="shared" si="9"/>
        <v>0</v>
      </c>
      <c r="B99">
        <v>108078003</v>
      </c>
      <c r="C99">
        <v>108078003</v>
      </c>
      <c r="D99" t="s">
        <v>177</v>
      </c>
      <c r="E99" t="s">
        <v>172</v>
      </c>
      <c r="F99" s="2">
        <v>2602776.9400000013</v>
      </c>
      <c r="G99" s="2">
        <v>0</v>
      </c>
      <c r="H99" s="2">
        <f t="shared" si="10"/>
        <v>1502.0001107985931</v>
      </c>
      <c r="I99" s="5">
        <v>10266653</v>
      </c>
      <c r="J99" s="2">
        <v>371825</v>
      </c>
      <c r="K99" s="2">
        <v>0</v>
      </c>
      <c r="L99" s="2">
        <v>124671.33</v>
      </c>
      <c r="M99" s="2">
        <f t="shared" si="11"/>
        <v>496496.33</v>
      </c>
      <c r="N99" s="6">
        <f t="shared" si="12"/>
        <v>4.8360096518310303E-2</v>
      </c>
      <c r="O99" s="2">
        <v>224665.1282500001</v>
      </c>
      <c r="Q99" s="3">
        <v>1732.874</v>
      </c>
    </row>
    <row r="100" spans="1:17" x14ac:dyDescent="0.25">
      <c r="A100">
        <f t="shared" si="9"/>
        <v>0</v>
      </c>
      <c r="B100">
        <v>108079004</v>
      </c>
      <c r="C100">
        <v>108079004</v>
      </c>
      <c r="D100" t="s">
        <v>178</v>
      </c>
      <c r="E100" t="s">
        <v>172</v>
      </c>
      <c r="F100" s="2">
        <v>2416537.87</v>
      </c>
      <c r="G100" s="2">
        <v>0</v>
      </c>
      <c r="H100" s="2">
        <f t="shared" si="10"/>
        <v>4953.292140243715</v>
      </c>
      <c r="I100" s="5">
        <v>4059233</v>
      </c>
      <c r="J100" s="2">
        <v>345220</v>
      </c>
      <c r="K100" s="2">
        <v>0</v>
      </c>
      <c r="L100" s="2">
        <v>65675.839999999997</v>
      </c>
      <c r="M100" s="2">
        <f t="shared" si="11"/>
        <v>410895.83999999997</v>
      </c>
      <c r="N100" s="6">
        <f t="shared" si="12"/>
        <v>0.10122499496826123</v>
      </c>
      <c r="O100" s="2">
        <v>35357.258902937567</v>
      </c>
      <c r="Q100" s="3">
        <v>487.86500000000001</v>
      </c>
    </row>
    <row r="101" spans="1:17" x14ac:dyDescent="0.25">
      <c r="A101">
        <f t="shared" si="9"/>
        <v>0</v>
      </c>
      <c r="B101">
        <v>117080503</v>
      </c>
      <c r="C101">
        <v>117080503</v>
      </c>
      <c r="D101" t="s">
        <v>369</v>
      </c>
      <c r="E101" t="s">
        <v>370</v>
      </c>
      <c r="F101" s="2">
        <v>928593.6400000006</v>
      </c>
      <c r="G101" s="2">
        <v>1252672.53</v>
      </c>
      <c r="H101" s="2">
        <f t="shared" si="10"/>
        <v>1038.75901779009</v>
      </c>
      <c r="I101" s="5">
        <v>13651386</v>
      </c>
      <c r="J101" s="2">
        <v>132656</v>
      </c>
      <c r="K101" s="2">
        <v>178953</v>
      </c>
      <c r="L101" s="2">
        <v>273173.34999999998</v>
      </c>
      <c r="M101" s="2">
        <f t="shared" si="11"/>
        <v>584782.35</v>
      </c>
      <c r="N101" s="6">
        <f t="shared" si="12"/>
        <v>4.2836848214532937E-2</v>
      </c>
      <c r="O101" s="2">
        <v>731738.53547999996</v>
      </c>
      <c r="Q101" s="3">
        <v>2099.877</v>
      </c>
    </row>
    <row r="102" spans="1:17" x14ac:dyDescent="0.25">
      <c r="A102">
        <f t="shared" si="9"/>
        <v>0</v>
      </c>
      <c r="B102">
        <v>117081003</v>
      </c>
      <c r="C102">
        <v>117081003</v>
      </c>
      <c r="D102" t="s">
        <v>371</v>
      </c>
      <c r="E102" t="s">
        <v>370</v>
      </c>
      <c r="F102" s="2">
        <v>1410601.9100000001</v>
      </c>
      <c r="G102" s="2">
        <v>0</v>
      </c>
      <c r="H102" s="2">
        <f t="shared" si="10"/>
        <v>1632.9434964808299</v>
      </c>
      <c r="I102" s="5">
        <v>8332883</v>
      </c>
      <c r="J102" s="2">
        <v>201515</v>
      </c>
      <c r="K102" s="2">
        <v>0</v>
      </c>
      <c r="L102" s="2">
        <v>135247.38</v>
      </c>
      <c r="M102" s="2">
        <f t="shared" si="11"/>
        <v>336762.38</v>
      </c>
      <c r="N102" s="6">
        <f t="shared" si="12"/>
        <v>4.0413669554702734E-2</v>
      </c>
      <c r="O102" s="2">
        <v>288960.84665999998</v>
      </c>
      <c r="Q102" s="3">
        <v>863.84</v>
      </c>
    </row>
    <row r="103" spans="1:17" x14ac:dyDescent="0.25">
      <c r="A103">
        <f t="shared" si="9"/>
        <v>0</v>
      </c>
      <c r="B103">
        <v>117083004</v>
      </c>
      <c r="C103">
        <v>117083004</v>
      </c>
      <c r="D103" t="s">
        <v>372</v>
      </c>
      <c r="E103" t="s">
        <v>370</v>
      </c>
      <c r="F103" s="2">
        <v>782103.55000000075</v>
      </c>
      <c r="G103" s="2">
        <v>0</v>
      </c>
      <c r="H103" s="2">
        <f t="shared" si="10"/>
        <v>1116.1475317424877</v>
      </c>
      <c r="I103" s="5">
        <v>6466118</v>
      </c>
      <c r="J103" s="2">
        <v>111729</v>
      </c>
      <c r="K103" s="2">
        <v>0</v>
      </c>
      <c r="L103" s="2">
        <v>74437.34</v>
      </c>
      <c r="M103" s="2">
        <f t="shared" si="11"/>
        <v>186166.34</v>
      </c>
      <c r="N103" s="6">
        <f t="shared" si="12"/>
        <v>2.8791052065551541E-2</v>
      </c>
      <c r="O103" s="2">
        <v>217009.84522000002</v>
      </c>
      <c r="Q103" s="3">
        <v>700.71699999999998</v>
      </c>
    </row>
    <row r="104" spans="1:17" x14ac:dyDescent="0.25">
      <c r="A104">
        <f t="shared" si="9"/>
        <v>0</v>
      </c>
      <c r="B104">
        <v>117086003</v>
      </c>
      <c r="C104">
        <v>117086003</v>
      </c>
      <c r="D104" t="s">
        <v>373</v>
      </c>
      <c r="E104" t="s">
        <v>370</v>
      </c>
      <c r="F104" s="2">
        <v>814221.71000000089</v>
      </c>
      <c r="G104" s="2">
        <v>1214176.67</v>
      </c>
      <c r="H104" s="2">
        <f t="shared" si="10"/>
        <v>2142.327348387234</v>
      </c>
      <c r="I104" s="5">
        <v>7199123</v>
      </c>
      <c r="J104" s="2">
        <v>116317</v>
      </c>
      <c r="K104" s="2">
        <v>173454</v>
      </c>
      <c r="L104" s="2">
        <v>151316.46</v>
      </c>
      <c r="M104" s="2">
        <f t="shared" si="11"/>
        <v>441087.45999999996</v>
      </c>
      <c r="N104" s="6">
        <f t="shared" si="12"/>
        <v>6.126961020113144E-2</v>
      </c>
      <c r="O104" s="2">
        <v>376297.50091999996</v>
      </c>
      <c r="Q104" s="3">
        <v>946.82</v>
      </c>
    </row>
    <row r="105" spans="1:17" x14ac:dyDescent="0.25">
      <c r="A105">
        <f t="shared" si="9"/>
        <v>0</v>
      </c>
      <c r="B105">
        <v>117086503</v>
      </c>
      <c r="C105">
        <v>117086503</v>
      </c>
      <c r="D105" t="s">
        <v>374</v>
      </c>
      <c r="E105" t="s">
        <v>370</v>
      </c>
      <c r="F105" s="2">
        <v>8179237.9699999988</v>
      </c>
      <c r="G105" s="2">
        <v>0</v>
      </c>
      <c r="H105" s="2">
        <f t="shared" si="10"/>
        <v>5274.3654018402667</v>
      </c>
      <c r="I105" s="5">
        <v>9353693</v>
      </c>
      <c r="J105" s="2">
        <v>1168463</v>
      </c>
      <c r="K105" s="2">
        <v>0</v>
      </c>
      <c r="L105" s="2">
        <v>294259.82</v>
      </c>
      <c r="M105" s="2">
        <f t="shared" si="11"/>
        <v>1462722.82</v>
      </c>
      <c r="N105" s="6">
        <f t="shared" si="12"/>
        <v>0.15637917772156945</v>
      </c>
      <c r="O105" s="2">
        <v>293792.38157999999</v>
      </c>
      <c r="Q105" s="3">
        <v>1550.7529999999999</v>
      </c>
    </row>
    <row r="106" spans="1:17" x14ac:dyDescent="0.25">
      <c r="A106">
        <f t="shared" si="9"/>
        <v>0</v>
      </c>
      <c r="B106">
        <v>117086653</v>
      </c>
      <c r="C106">
        <v>117086653</v>
      </c>
      <c r="D106" t="s">
        <v>375</v>
      </c>
      <c r="E106" t="s">
        <v>370</v>
      </c>
      <c r="F106" s="2">
        <v>4716946.68</v>
      </c>
      <c r="G106" s="2">
        <v>0</v>
      </c>
      <c r="H106" s="2">
        <f t="shared" si="10"/>
        <v>3256.7344326403459</v>
      </c>
      <c r="I106" s="5">
        <v>10700697</v>
      </c>
      <c r="J106" s="2">
        <v>673850</v>
      </c>
      <c r="K106" s="2">
        <v>0</v>
      </c>
      <c r="L106" s="2">
        <v>178594.29</v>
      </c>
      <c r="M106" s="2">
        <f t="shared" si="11"/>
        <v>852444.29</v>
      </c>
      <c r="N106" s="6">
        <f t="shared" si="12"/>
        <v>7.9662501423972673E-2</v>
      </c>
      <c r="O106" s="2">
        <v>292830.84431000001</v>
      </c>
      <c r="Q106" s="3">
        <v>1448.367</v>
      </c>
    </row>
    <row r="107" spans="1:17" x14ac:dyDescent="0.25">
      <c r="A107">
        <f t="shared" si="9"/>
        <v>0</v>
      </c>
      <c r="B107">
        <v>117089003</v>
      </c>
      <c r="C107">
        <v>117089003</v>
      </c>
      <c r="D107" t="s">
        <v>376</v>
      </c>
      <c r="E107" t="s">
        <v>370</v>
      </c>
      <c r="F107" s="2">
        <v>4039996.629999999</v>
      </c>
      <c r="G107" s="2">
        <v>0</v>
      </c>
      <c r="H107" s="2">
        <f t="shared" si="10"/>
        <v>3137.7371692461106</v>
      </c>
      <c r="I107" s="5">
        <v>8518519</v>
      </c>
      <c r="J107" s="2">
        <v>577142</v>
      </c>
      <c r="K107" s="2">
        <v>0</v>
      </c>
      <c r="L107" s="2">
        <v>162981.72</v>
      </c>
      <c r="M107" s="2">
        <f t="shared" si="11"/>
        <v>740123.72</v>
      </c>
      <c r="N107" s="6">
        <f t="shared" si="12"/>
        <v>8.6884083958725683E-2</v>
      </c>
      <c r="O107" s="2">
        <v>386859.52562999993</v>
      </c>
      <c r="Q107" s="3">
        <v>1287.5509999999999</v>
      </c>
    </row>
    <row r="108" spans="1:17" x14ac:dyDescent="0.25">
      <c r="A108">
        <f t="shared" si="9"/>
        <v>0</v>
      </c>
      <c r="B108">
        <v>122091002</v>
      </c>
      <c r="C108">
        <v>122091002</v>
      </c>
      <c r="D108" t="s">
        <v>461</v>
      </c>
      <c r="E108" t="s">
        <v>462</v>
      </c>
      <c r="F108" s="2">
        <v>22282734.946500018</v>
      </c>
      <c r="G108" s="2">
        <v>0</v>
      </c>
      <c r="H108" s="2">
        <f t="shared" si="10"/>
        <v>2821.7287661846449</v>
      </c>
      <c r="I108" s="5">
        <v>20249846</v>
      </c>
      <c r="J108" s="2">
        <v>3183248</v>
      </c>
      <c r="K108" s="2">
        <v>0</v>
      </c>
      <c r="L108" s="2">
        <v>881308.6</v>
      </c>
      <c r="M108" s="2">
        <f t="shared" si="11"/>
        <v>4064556.6</v>
      </c>
      <c r="N108" s="6">
        <f t="shared" si="12"/>
        <v>0.20072037091047507</v>
      </c>
      <c r="O108" s="2">
        <v>1461758.90772</v>
      </c>
      <c r="Q108" s="3">
        <v>7896.8379999999997</v>
      </c>
    </row>
    <row r="109" spans="1:17" x14ac:dyDescent="0.25">
      <c r="A109">
        <f t="shared" si="9"/>
        <v>0</v>
      </c>
      <c r="B109">
        <v>122091303</v>
      </c>
      <c r="C109">
        <v>122091303</v>
      </c>
      <c r="D109" t="s">
        <v>463</v>
      </c>
      <c r="E109" t="s">
        <v>462</v>
      </c>
      <c r="F109" s="2">
        <v>3243055.6900000013</v>
      </c>
      <c r="G109" s="2">
        <v>0</v>
      </c>
      <c r="H109" s="2">
        <f t="shared" si="10"/>
        <v>2489.7438517510832</v>
      </c>
      <c r="I109" s="5">
        <v>7822612</v>
      </c>
      <c r="J109" s="2">
        <v>463294</v>
      </c>
      <c r="K109" s="2">
        <v>0</v>
      </c>
      <c r="L109" s="2">
        <v>136258.13</v>
      </c>
      <c r="M109" s="2">
        <f t="shared" si="11"/>
        <v>599552.13</v>
      </c>
      <c r="N109" s="6">
        <f t="shared" si="12"/>
        <v>7.6643470237306929E-2</v>
      </c>
      <c r="O109" s="2">
        <v>286127.16713999998</v>
      </c>
      <c r="Q109" s="3">
        <v>1302.566</v>
      </c>
    </row>
    <row r="110" spans="1:17" x14ac:dyDescent="0.25">
      <c r="A110">
        <f t="shared" si="9"/>
        <v>0</v>
      </c>
      <c r="B110">
        <v>122091352</v>
      </c>
      <c r="C110">
        <v>122091352</v>
      </c>
      <c r="D110" t="s">
        <v>464</v>
      </c>
      <c r="E110" t="s">
        <v>462</v>
      </c>
      <c r="F110" s="2">
        <v>23374356.949999988</v>
      </c>
      <c r="G110" s="2">
        <v>21939593.18</v>
      </c>
      <c r="H110" s="2">
        <f t="shared" si="10"/>
        <v>6372.1784552238432</v>
      </c>
      <c r="I110" s="5">
        <v>26549632</v>
      </c>
      <c r="J110" s="2">
        <v>3339194</v>
      </c>
      <c r="K110" s="2">
        <v>3134228</v>
      </c>
      <c r="L110" s="2">
        <v>722509.41</v>
      </c>
      <c r="M110" s="2">
        <f t="shared" si="11"/>
        <v>7195931.4100000001</v>
      </c>
      <c r="N110" s="6">
        <f t="shared" si="12"/>
        <v>0.27103695486250057</v>
      </c>
      <c r="O110" s="2">
        <v>2002842.5654499999</v>
      </c>
      <c r="Q110" s="3">
        <v>7111.2179999999998</v>
      </c>
    </row>
    <row r="111" spans="1:17" x14ac:dyDescent="0.25">
      <c r="A111">
        <f t="shared" si="9"/>
        <v>0</v>
      </c>
      <c r="B111">
        <v>122092002</v>
      </c>
      <c r="C111">
        <v>122092002</v>
      </c>
      <c r="D111" t="s">
        <v>465</v>
      </c>
      <c r="E111" t="s">
        <v>462</v>
      </c>
      <c r="F111" s="2">
        <v>0</v>
      </c>
      <c r="G111" s="2">
        <v>0</v>
      </c>
      <c r="H111" s="2">
        <f t="shared" si="10"/>
        <v>0</v>
      </c>
      <c r="I111" s="5">
        <v>15145901</v>
      </c>
      <c r="J111" s="2">
        <v>0</v>
      </c>
      <c r="K111" s="2">
        <v>0</v>
      </c>
      <c r="L111" s="2">
        <v>347818.76</v>
      </c>
      <c r="M111" s="2">
        <f t="shared" si="11"/>
        <v>347818.76</v>
      </c>
      <c r="N111" s="6">
        <f t="shared" si="12"/>
        <v>2.2964547305571324E-2</v>
      </c>
      <c r="O111" s="2">
        <v>1060423.6070300001</v>
      </c>
      <c r="Q111" s="3">
        <v>5517.4139999999998</v>
      </c>
    </row>
    <row r="112" spans="1:17" x14ac:dyDescent="0.25">
      <c r="A112">
        <f t="shared" si="9"/>
        <v>0</v>
      </c>
      <c r="B112">
        <v>122092102</v>
      </c>
      <c r="C112">
        <v>122092102</v>
      </c>
      <c r="D112" t="s">
        <v>466</v>
      </c>
      <c r="E112" t="s">
        <v>462</v>
      </c>
      <c r="F112" s="2">
        <v>0</v>
      </c>
      <c r="G112" s="2">
        <v>0</v>
      </c>
      <c r="H112" s="2">
        <f t="shared" si="10"/>
        <v>0</v>
      </c>
      <c r="I112" s="5">
        <v>22833667</v>
      </c>
      <c r="J112" s="2">
        <v>0</v>
      </c>
      <c r="K112" s="2">
        <v>0</v>
      </c>
      <c r="L112" s="2">
        <v>666143.61</v>
      </c>
      <c r="M112" s="2">
        <f t="shared" si="11"/>
        <v>666143.61</v>
      </c>
      <c r="N112" s="6">
        <f t="shared" si="12"/>
        <v>2.9173746380728071E-2</v>
      </c>
      <c r="O112" s="2">
        <v>1975479.5742499996</v>
      </c>
      <c r="Q112" s="3">
        <v>17366.599999999999</v>
      </c>
    </row>
    <row r="113" spans="1:17" x14ac:dyDescent="0.25">
      <c r="A113">
        <f t="shared" si="9"/>
        <v>0</v>
      </c>
      <c r="B113">
        <v>122092353</v>
      </c>
      <c r="C113">
        <v>122092353</v>
      </c>
      <c r="D113" t="s">
        <v>467</v>
      </c>
      <c r="E113" t="s">
        <v>462</v>
      </c>
      <c r="F113" s="2">
        <v>0</v>
      </c>
      <c r="G113" s="2">
        <v>0</v>
      </c>
      <c r="H113" s="2">
        <f t="shared" si="10"/>
        <v>0</v>
      </c>
      <c r="I113" s="5">
        <v>17060361</v>
      </c>
      <c r="J113" s="2">
        <v>0</v>
      </c>
      <c r="K113" s="2">
        <v>0</v>
      </c>
      <c r="L113" s="2">
        <v>312678.5</v>
      </c>
      <c r="M113" s="2">
        <f t="shared" si="11"/>
        <v>312678.5</v>
      </c>
      <c r="N113" s="6">
        <f t="shared" si="12"/>
        <v>1.8327777472000741E-2</v>
      </c>
      <c r="O113" s="2">
        <v>1498204.9630735135</v>
      </c>
      <c r="Q113" s="3">
        <v>10305.328</v>
      </c>
    </row>
    <row r="114" spans="1:17" x14ac:dyDescent="0.25">
      <c r="A114">
        <f t="shared" si="9"/>
        <v>0</v>
      </c>
      <c r="B114">
        <v>122097203</v>
      </c>
      <c r="C114">
        <v>122097203</v>
      </c>
      <c r="D114" t="s">
        <v>468</v>
      </c>
      <c r="E114" t="s">
        <v>462</v>
      </c>
      <c r="F114" s="2">
        <v>0</v>
      </c>
      <c r="G114" s="2">
        <v>1327358.1499999999</v>
      </c>
      <c r="H114" s="2">
        <f t="shared" si="10"/>
        <v>1424.5204138687454</v>
      </c>
      <c r="I114" s="5">
        <v>3466211</v>
      </c>
      <c r="J114" s="2">
        <v>0</v>
      </c>
      <c r="K114" s="2">
        <v>189623</v>
      </c>
      <c r="L114" s="2">
        <v>43240.62</v>
      </c>
      <c r="M114" s="2">
        <f t="shared" si="11"/>
        <v>232863.62</v>
      </c>
      <c r="N114" s="6">
        <f t="shared" si="12"/>
        <v>6.7181028506343096E-2</v>
      </c>
      <c r="O114" s="2">
        <v>629074.01353000011</v>
      </c>
      <c r="Q114" s="3">
        <v>931.79300000000001</v>
      </c>
    </row>
    <row r="115" spans="1:17" x14ac:dyDescent="0.25">
      <c r="A115">
        <f t="shared" si="9"/>
        <v>0</v>
      </c>
      <c r="B115">
        <v>122097502</v>
      </c>
      <c r="C115">
        <v>122097502</v>
      </c>
      <c r="D115" t="s">
        <v>469</v>
      </c>
      <c r="E115" t="s">
        <v>462</v>
      </c>
      <c r="F115" s="2">
        <v>4052659.5500000119</v>
      </c>
      <c r="G115" s="2">
        <v>0</v>
      </c>
      <c r="H115" s="2">
        <f t="shared" si="10"/>
        <v>403.58285306955992</v>
      </c>
      <c r="I115" s="5">
        <v>18172021</v>
      </c>
      <c r="J115" s="2">
        <v>578951</v>
      </c>
      <c r="K115" s="2">
        <v>0</v>
      </c>
      <c r="L115" s="2">
        <v>618062.24</v>
      </c>
      <c r="M115" s="2">
        <f t="shared" si="11"/>
        <v>1197013.24</v>
      </c>
      <c r="N115" s="6">
        <f t="shared" si="12"/>
        <v>6.5871222578930549E-2</v>
      </c>
      <c r="O115" s="2">
        <v>1225944.7718400001</v>
      </c>
      <c r="Q115" s="3">
        <v>10041.704</v>
      </c>
    </row>
    <row r="116" spans="1:17" x14ac:dyDescent="0.25">
      <c r="A116">
        <f t="shared" si="9"/>
        <v>0</v>
      </c>
      <c r="B116">
        <v>122097604</v>
      </c>
      <c r="C116">
        <v>122097604</v>
      </c>
      <c r="D116" t="s">
        <v>470</v>
      </c>
      <c r="E116" t="s">
        <v>462</v>
      </c>
      <c r="F116" s="2">
        <v>0</v>
      </c>
      <c r="G116" s="2">
        <v>0</v>
      </c>
      <c r="H116" s="2">
        <f t="shared" si="10"/>
        <v>0</v>
      </c>
      <c r="I116" s="5">
        <v>1407545</v>
      </c>
      <c r="J116" s="2">
        <v>0</v>
      </c>
      <c r="K116" s="2">
        <v>0</v>
      </c>
      <c r="L116" s="2">
        <v>27659.41</v>
      </c>
      <c r="M116" s="2">
        <f t="shared" si="11"/>
        <v>27659.41</v>
      </c>
      <c r="N116" s="6">
        <f t="shared" si="12"/>
        <v>1.965081755823082E-2</v>
      </c>
      <c r="O116" s="2">
        <v>171354.88039999999</v>
      </c>
      <c r="Q116" s="3">
        <v>1296.7</v>
      </c>
    </row>
    <row r="117" spans="1:17" x14ac:dyDescent="0.25">
      <c r="A117">
        <f t="shared" si="9"/>
        <v>0</v>
      </c>
      <c r="B117">
        <v>122098003</v>
      </c>
      <c r="C117">
        <v>122098003</v>
      </c>
      <c r="D117" t="s">
        <v>471</v>
      </c>
      <c r="E117" t="s">
        <v>462</v>
      </c>
      <c r="F117" s="2">
        <v>0</v>
      </c>
      <c r="G117" s="2">
        <v>0</v>
      </c>
      <c r="H117" s="2">
        <f t="shared" si="10"/>
        <v>0</v>
      </c>
      <c r="I117" s="5">
        <v>3298077</v>
      </c>
      <c r="J117" s="2">
        <v>0</v>
      </c>
      <c r="K117" s="2">
        <v>0</v>
      </c>
      <c r="L117" s="2">
        <v>47975.83</v>
      </c>
      <c r="M117" s="2">
        <f t="shared" si="11"/>
        <v>47975.83</v>
      </c>
      <c r="N117" s="6">
        <f t="shared" si="12"/>
        <v>1.4546607007659312E-2</v>
      </c>
      <c r="O117" s="2">
        <v>1061864.514</v>
      </c>
      <c r="Q117" s="3">
        <v>1444.6569999999999</v>
      </c>
    </row>
    <row r="118" spans="1:17" x14ac:dyDescent="0.25">
      <c r="A118">
        <f t="shared" si="9"/>
        <v>0</v>
      </c>
      <c r="B118">
        <v>122098103</v>
      </c>
      <c r="C118">
        <v>122098103</v>
      </c>
      <c r="D118" t="s">
        <v>472</v>
      </c>
      <c r="E118" t="s">
        <v>462</v>
      </c>
      <c r="F118" s="2">
        <v>2609251.900000006</v>
      </c>
      <c r="G118" s="2">
        <v>0</v>
      </c>
      <c r="H118" s="2">
        <f t="shared" si="10"/>
        <v>405.02780513663612</v>
      </c>
      <c r="I118" s="5">
        <v>13220870</v>
      </c>
      <c r="J118" s="2">
        <v>372750</v>
      </c>
      <c r="K118" s="2">
        <v>0</v>
      </c>
      <c r="L118" s="2">
        <v>313390.26</v>
      </c>
      <c r="M118" s="2">
        <f t="shared" si="11"/>
        <v>686140.26</v>
      </c>
      <c r="N118" s="6">
        <f t="shared" si="12"/>
        <v>5.1898268419551814E-2</v>
      </c>
      <c r="O118" s="2">
        <v>1161818.8124799998</v>
      </c>
      <c r="Q118" s="3">
        <v>6442.1549999999997</v>
      </c>
    </row>
    <row r="119" spans="1:17" x14ac:dyDescent="0.25">
      <c r="A119">
        <f t="shared" si="9"/>
        <v>0</v>
      </c>
      <c r="B119">
        <v>122098202</v>
      </c>
      <c r="C119">
        <v>122098202</v>
      </c>
      <c r="D119" t="s">
        <v>473</v>
      </c>
      <c r="E119" t="s">
        <v>462</v>
      </c>
      <c r="F119" s="2">
        <v>0</v>
      </c>
      <c r="G119" s="2">
        <v>0</v>
      </c>
      <c r="H119" s="2">
        <f t="shared" si="10"/>
        <v>0</v>
      </c>
      <c r="I119" s="5">
        <v>19831499</v>
      </c>
      <c r="J119" s="2">
        <v>0</v>
      </c>
      <c r="K119" s="2">
        <v>0</v>
      </c>
      <c r="L119" s="2">
        <v>482890.84</v>
      </c>
      <c r="M119" s="2">
        <f t="shared" si="11"/>
        <v>482890.84</v>
      </c>
      <c r="N119" s="6">
        <f t="shared" si="12"/>
        <v>2.4349689350260412E-2</v>
      </c>
      <c r="O119" s="2">
        <v>1429979.3529871427</v>
      </c>
      <c r="Q119" s="3">
        <v>10248.145</v>
      </c>
    </row>
    <row r="120" spans="1:17" x14ac:dyDescent="0.25">
      <c r="A120">
        <f t="shared" si="9"/>
        <v>0</v>
      </c>
      <c r="B120">
        <v>122098403</v>
      </c>
      <c r="C120">
        <v>122098403</v>
      </c>
      <c r="D120" t="s">
        <v>474</v>
      </c>
      <c r="E120" t="s">
        <v>462</v>
      </c>
      <c r="F120" s="2">
        <v>0</v>
      </c>
      <c r="G120" s="2">
        <v>4036673.32</v>
      </c>
      <c r="H120" s="2">
        <f t="shared" si="10"/>
        <v>812.78749273123526</v>
      </c>
      <c r="I120" s="5">
        <v>13078421</v>
      </c>
      <c r="J120" s="2">
        <v>0</v>
      </c>
      <c r="K120" s="2">
        <v>576668</v>
      </c>
      <c r="L120" s="2">
        <v>396799.87</v>
      </c>
      <c r="M120" s="2">
        <f t="shared" si="11"/>
        <v>973467.87</v>
      </c>
      <c r="N120" s="6">
        <f t="shared" si="12"/>
        <v>7.4433134550417057E-2</v>
      </c>
      <c r="O120" s="2">
        <v>2018306.1078930767</v>
      </c>
      <c r="Q120" s="3">
        <v>4966.4560000000001</v>
      </c>
    </row>
    <row r="121" spans="1:17" x14ac:dyDescent="0.25">
      <c r="A121">
        <f t="shared" si="9"/>
        <v>0</v>
      </c>
      <c r="B121">
        <v>104101252</v>
      </c>
      <c r="C121">
        <v>104101252</v>
      </c>
      <c r="D121" t="s">
        <v>75</v>
      </c>
      <c r="E121" t="s">
        <v>76</v>
      </c>
      <c r="F121" s="2">
        <v>15188922.049999997</v>
      </c>
      <c r="G121" s="2">
        <v>0</v>
      </c>
      <c r="H121" s="2">
        <f t="shared" si="10"/>
        <v>2407.96826931842</v>
      </c>
      <c r="I121" s="5">
        <v>28942934</v>
      </c>
      <c r="J121" s="2">
        <v>2169846</v>
      </c>
      <c r="K121" s="2">
        <v>0</v>
      </c>
      <c r="L121" s="2">
        <v>447268.64</v>
      </c>
      <c r="M121" s="2">
        <f t="shared" si="11"/>
        <v>2617114.64</v>
      </c>
      <c r="N121" s="6">
        <f t="shared" si="12"/>
        <v>9.0423266694385579E-2</v>
      </c>
      <c r="O121" s="2">
        <v>1996361.3283621622</v>
      </c>
      <c r="Q121" s="3">
        <v>6307.7749999999996</v>
      </c>
    </row>
    <row r="122" spans="1:17" x14ac:dyDescent="0.25">
      <c r="A122">
        <f t="shared" si="9"/>
        <v>0</v>
      </c>
      <c r="B122">
        <v>104103603</v>
      </c>
      <c r="C122">
        <v>104103603</v>
      </c>
      <c r="D122" t="s">
        <v>77</v>
      </c>
      <c r="E122" t="s">
        <v>76</v>
      </c>
      <c r="F122" s="2">
        <v>1669297.5700000003</v>
      </c>
      <c r="G122" s="2">
        <v>0</v>
      </c>
      <c r="H122" s="2">
        <f t="shared" si="10"/>
        <v>1244.7291649423271</v>
      </c>
      <c r="I122" s="5">
        <v>10578984</v>
      </c>
      <c r="J122" s="2">
        <v>238471</v>
      </c>
      <c r="K122" s="2">
        <v>0</v>
      </c>
      <c r="L122" s="2">
        <v>120024.86</v>
      </c>
      <c r="M122" s="2">
        <f t="shared" si="11"/>
        <v>358495.86</v>
      </c>
      <c r="N122" s="6">
        <f t="shared" si="12"/>
        <v>3.3887551016241253E-2</v>
      </c>
      <c r="O122" s="2">
        <v>229558.61275999999</v>
      </c>
      <c r="Q122" s="3">
        <v>1341.0930000000001</v>
      </c>
    </row>
    <row r="123" spans="1:17" x14ac:dyDescent="0.25">
      <c r="A123">
        <f t="shared" si="9"/>
        <v>0</v>
      </c>
      <c r="B123">
        <v>104107803</v>
      </c>
      <c r="C123">
        <v>104107803</v>
      </c>
      <c r="D123" t="s">
        <v>81</v>
      </c>
      <c r="E123" t="s">
        <v>76</v>
      </c>
      <c r="F123" s="2">
        <v>0</v>
      </c>
      <c r="G123" s="2">
        <v>0</v>
      </c>
      <c r="H123" s="2">
        <f t="shared" si="10"/>
        <v>0</v>
      </c>
      <c r="I123" s="5">
        <v>8685835</v>
      </c>
      <c r="J123" s="2">
        <v>0</v>
      </c>
      <c r="K123" s="2">
        <v>0</v>
      </c>
      <c r="L123" s="2">
        <v>133786.12</v>
      </c>
      <c r="M123" s="2">
        <f t="shared" si="11"/>
        <v>133786.12</v>
      </c>
      <c r="N123" s="6">
        <f t="shared" si="12"/>
        <v>1.5402793168417313E-2</v>
      </c>
      <c r="O123" s="2">
        <v>432900.41419181821</v>
      </c>
      <c r="Q123" s="3">
        <v>2022.87</v>
      </c>
    </row>
    <row r="124" spans="1:17" x14ac:dyDescent="0.25">
      <c r="A124">
        <f t="shared" si="9"/>
        <v>0</v>
      </c>
      <c r="B124">
        <v>104105003</v>
      </c>
      <c r="C124">
        <v>104105003</v>
      </c>
      <c r="D124" t="s">
        <v>78</v>
      </c>
      <c r="E124" t="s">
        <v>76</v>
      </c>
      <c r="F124" s="2">
        <v>0</v>
      </c>
      <c r="G124" s="2">
        <v>0</v>
      </c>
      <c r="H124" s="2">
        <f t="shared" si="10"/>
        <v>0</v>
      </c>
      <c r="I124" s="5">
        <v>7092075</v>
      </c>
      <c r="J124" s="2">
        <v>0</v>
      </c>
      <c r="K124" s="2">
        <v>0</v>
      </c>
      <c r="L124" s="2">
        <v>145450.78</v>
      </c>
      <c r="M124" s="2">
        <f t="shared" si="11"/>
        <v>145450.78</v>
      </c>
      <c r="N124" s="6">
        <f t="shared" si="12"/>
        <v>2.0508917347884788E-2</v>
      </c>
      <c r="O124" s="2">
        <v>401311.07811862067</v>
      </c>
      <c r="Q124" s="3">
        <v>3519.8150000000001</v>
      </c>
    </row>
    <row r="125" spans="1:17" x14ac:dyDescent="0.25">
      <c r="A125">
        <f t="shared" si="9"/>
        <v>0</v>
      </c>
      <c r="B125">
        <v>104105353</v>
      </c>
      <c r="C125">
        <v>104105353</v>
      </c>
      <c r="D125" t="s">
        <v>79</v>
      </c>
      <c r="E125" t="s">
        <v>76</v>
      </c>
      <c r="F125" s="2">
        <v>1603194.6900000013</v>
      </c>
      <c r="G125" s="2">
        <v>0</v>
      </c>
      <c r="H125" s="2">
        <f t="shared" si="10"/>
        <v>1352.9639984809496</v>
      </c>
      <c r="I125" s="5">
        <v>8502699</v>
      </c>
      <c r="J125" s="2">
        <v>229028</v>
      </c>
      <c r="K125" s="2">
        <v>0</v>
      </c>
      <c r="L125" s="2">
        <v>99355.44</v>
      </c>
      <c r="M125" s="2">
        <f t="shared" si="11"/>
        <v>328383.44</v>
      </c>
      <c r="N125" s="6">
        <f t="shared" si="12"/>
        <v>3.862108255272826E-2</v>
      </c>
      <c r="O125" s="2">
        <v>303228.11790000007</v>
      </c>
      <c r="Q125" s="3">
        <v>1184.95</v>
      </c>
    </row>
    <row r="126" spans="1:17" x14ac:dyDescent="0.25">
      <c r="A126">
        <f t="shared" si="9"/>
        <v>0</v>
      </c>
      <c r="B126">
        <v>104107903</v>
      </c>
      <c r="C126">
        <v>104107903</v>
      </c>
      <c r="D126" t="s">
        <v>82</v>
      </c>
      <c r="E126" t="s">
        <v>76</v>
      </c>
      <c r="F126" s="2">
        <v>0</v>
      </c>
      <c r="G126" s="2">
        <v>0</v>
      </c>
      <c r="H126" s="2">
        <f t="shared" si="10"/>
        <v>0</v>
      </c>
      <c r="I126" s="5">
        <v>16771398</v>
      </c>
      <c r="J126" s="2">
        <v>0</v>
      </c>
      <c r="K126" s="2">
        <v>0</v>
      </c>
      <c r="L126" s="2">
        <v>347182.23</v>
      </c>
      <c r="M126" s="2">
        <f t="shared" si="11"/>
        <v>347182.23</v>
      </c>
      <c r="N126" s="6">
        <f t="shared" si="12"/>
        <v>2.0700852129321597E-2</v>
      </c>
      <c r="O126" s="2">
        <v>789564.49</v>
      </c>
      <c r="Q126" s="3">
        <v>7285.7190000000001</v>
      </c>
    </row>
    <row r="127" spans="1:17" x14ac:dyDescent="0.25">
      <c r="A127">
        <f t="shared" si="9"/>
        <v>0</v>
      </c>
      <c r="B127">
        <v>104107503</v>
      </c>
      <c r="C127">
        <v>104107503</v>
      </c>
      <c r="D127" t="s">
        <v>80</v>
      </c>
      <c r="E127" t="s">
        <v>76</v>
      </c>
      <c r="F127" s="2">
        <v>2407530.41</v>
      </c>
      <c r="G127" s="2">
        <v>0</v>
      </c>
      <c r="H127" s="2">
        <f t="shared" si="10"/>
        <v>1227.2367209056818</v>
      </c>
      <c r="I127" s="5">
        <v>9788269</v>
      </c>
      <c r="J127" s="2">
        <v>343933</v>
      </c>
      <c r="K127" s="2">
        <v>0</v>
      </c>
      <c r="L127" s="2">
        <v>161969.54</v>
      </c>
      <c r="M127" s="2">
        <f t="shared" si="11"/>
        <v>505902.54000000004</v>
      </c>
      <c r="N127" s="6">
        <f t="shared" si="12"/>
        <v>5.1684576711163131E-2</v>
      </c>
      <c r="O127" s="2">
        <v>696721.26128999994</v>
      </c>
      <c r="Q127" s="3">
        <v>1961.749</v>
      </c>
    </row>
    <row r="128" spans="1:17" x14ac:dyDescent="0.25">
      <c r="A128">
        <f t="shared" si="9"/>
        <v>0</v>
      </c>
      <c r="B128">
        <v>108110603</v>
      </c>
      <c r="C128">
        <v>108110603</v>
      </c>
      <c r="D128" t="s">
        <v>179</v>
      </c>
      <c r="E128" t="s">
        <v>180</v>
      </c>
      <c r="F128" s="2">
        <v>2341614.6099999994</v>
      </c>
      <c r="G128" s="2">
        <v>0</v>
      </c>
      <c r="H128" s="2">
        <f t="shared" si="10"/>
        <v>3757.133406605748</v>
      </c>
      <c r="I128" s="5">
        <v>6687118</v>
      </c>
      <c r="J128" s="2">
        <v>334516</v>
      </c>
      <c r="K128" s="2">
        <v>0</v>
      </c>
      <c r="L128" s="2">
        <v>127119.03999999999</v>
      </c>
      <c r="M128" s="2">
        <f t="shared" si="11"/>
        <v>461635.04</v>
      </c>
      <c r="N128" s="6">
        <f t="shared" si="12"/>
        <v>6.9033481987307535E-2</v>
      </c>
      <c r="O128" s="2">
        <v>225989.18558000002</v>
      </c>
      <c r="Q128" s="3">
        <v>623.245</v>
      </c>
    </row>
    <row r="129" spans="1:17" x14ac:dyDescent="0.25">
      <c r="A129">
        <f t="shared" si="9"/>
        <v>0</v>
      </c>
      <c r="B129">
        <v>108111203</v>
      </c>
      <c r="C129">
        <v>108111203</v>
      </c>
      <c r="D129" t="s">
        <v>181</v>
      </c>
      <c r="E129" t="s">
        <v>180</v>
      </c>
      <c r="F129" s="2">
        <v>2316833.7399999984</v>
      </c>
      <c r="G129" s="2">
        <v>0</v>
      </c>
      <c r="H129" s="2">
        <f t="shared" si="10"/>
        <v>1770.4025375807691</v>
      </c>
      <c r="I129" s="5">
        <v>10526639</v>
      </c>
      <c r="J129" s="2">
        <v>330976</v>
      </c>
      <c r="K129" s="2">
        <v>0</v>
      </c>
      <c r="L129" s="2">
        <v>121124.65</v>
      </c>
      <c r="M129" s="2">
        <f t="shared" si="11"/>
        <v>452100.65</v>
      </c>
      <c r="N129" s="6">
        <f t="shared" si="12"/>
        <v>4.2948243024197946E-2</v>
      </c>
      <c r="O129" s="2">
        <v>213502.53618</v>
      </c>
      <c r="Q129" s="3">
        <v>1308.6479999999999</v>
      </c>
    </row>
    <row r="130" spans="1:17" x14ac:dyDescent="0.25">
      <c r="A130">
        <f t="shared" si="9"/>
        <v>0</v>
      </c>
      <c r="B130">
        <v>108111303</v>
      </c>
      <c r="C130">
        <v>108111303</v>
      </c>
      <c r="D130" t="s">
        <v>182</v>
      </c>
      <c r="E130" t="s">
        <v>180</v>
      </c>
      <c r="F130" s="2">
        <v>560143.8200000003</v>
      </c>
      <c r="G130" s="2">
        <v>0</v>
      </c>
      <c r="H130" s="2">
        <f t="shared" si="10"/>
        <v>344.68840476704753</v>
      </c>
      <c r="I130" s="5">
        <v>8187597</v>
      </c>
      <c r="J130" s="2">
        <v>80021</v>
      </c>
      <c r="K130" s="2">
        <v>0</v>
      </c>
      <c r="L130" s="2">
        <v>105560.39</v>
      </c>
      <c r="M130" s="2">
        <f t="shared" si="11"/>
        <v>185581.39</v>
      </c>
      <c r="N130" s="6">
        <f t="shared" si="12"/>
        <v>2.266616077953031E-2</v>
      </c>
      <c r="O130" s="2">
        <v>207459.49809000001</v>
      </c>
      <c r="Q130" s="3">
        <v>1625.0730000000001</v>
      </c>
    </row>
    <row r="131" spans="1:17" x14ac:dyDescent="0.25">
      <c r="A131">
        <f t="shared" si="9"/>
        <v>0</v>
      </c>
      <c r="B131">
        <v>108111403</v>
      </c>
      <c r="C131">
        <v>108111403</v>
      </c>
      <c r="D131" t="s">
        <v>183</v>
      </c>
      <c r="E131" t="s">
        <v>180</v>
      </c>
      <c r="F131" s="2">
        <v>858588.91000000015</v>
      </c>
      <c r="G131" s="2">
        <v>0</v>
      </c>
      <c r="H131" s="2">
        <f t="shared" si="10"/>
        <v>1173.7662854314942</v>
      </c>
      <c r="I131" s="5">
        <v>6433986</v>
      </c>
      <c r="J131" s="2">
        <v>122656</v>
      </c>
      <c r="K131" s="2">
        <v>0</v>
      </c>
      <c r="L131" s="2">
        <v>68686.8</v>
      </c>
      <c r="M131" s="2">
        <f t="shared" si="11"/>
        <v>191342.8</v>
      </c>
      <c r="N131" s="6">
        <f t="shared" si="12"/>
        <v>2.9739387061146851E-2</v>
      </c>
      <c r="O131" s="2">
        <v>301793.67310000001</v>
      </c>
      <c r="Q131" s="3">
        <v>731.48199999999997</v>
      </c>
    </row>
    <row r="132" spans="1:17" x14ac:dyDescent="0.25">
      <c r="A132">
        <f t="shared" ref="A132:A195" si="13">C132-B132</f>
        <v>0</v>
      </c>
      <c r="B132">
        <v>108112003</v>
      </c>
      <c r="C132">
        <v>108112003</v>
      </c>
      <c r="D132" t="s">
        <v>184</v>
      </c>
      <c r="E132" t="s">
        <v>180</v>
      </c>
      <c r="F132" s="2">
        <v>2446634.6300000008</v>
      </c>
      <c r="G132" s="2">
        <v>384302.67</v>
      </c>
      <c r="H132" s="2">
        <f t="shared" ref="H132:H195" si="14">(F132+G132)/Q132</f>
        <v>4314.5324168622565</v>
      </c>
      <c r="I132" s="5">
        <v>6836303</v>
      </c>
      <c r="J132" s="2">
        <v>349519</v>
      </c>
      <c r="K132" s="2">
        <v>54900</v>
      </c>
      <c r="L132" s="2">
        <v>134096.88</v>
      </c>
      <c r="M132" s="2">
        <f t="shared" ref="M132:M195" si="15">SUM(J132:L132)</f>
        <v>538515.88</v>
      </c>
      <c r="N132" s="6">
        <f t="shared" ref="N132:N195" si="16">M132/I132</f>
        <v>7.8772968371940214E-2</v>
      </c>
      <c r="O132" s="2">
        <v>248173.04963898862</v>
      </c>
      <c r="Q132" s="3">
        <v>656.14</v>
      </c>
    </row>
    <row r="133" spans="1:17" x14ac:dyDescent="0.25">
      <c r="A133">
        <f t="shared" si="13"/>
        <v>0</v>
      </c>
      <c r="B133">
        <v>108112203</v>
      </c>
      <c r="C133">
        <v>108112203</v>
      </c>
      <c r="D133" t="s">
        <v>185</v>
      </c>
      <c r="E133" t="s">
        <v>180</v>
      </c>
      <c r="F133" s="2">
        <v>3003834.5100000016</v>
      </c>
      <c r="G133" s="2">
        <v>0</v>
      </c>
      <c r="H133" s="2">
        <f t="shared" si="14"/>
        <v>1742.4392070420706</v>
      </c>
      <c r="I133" s="5">
        <v>13519552</v>
      </c>
      <c r="J133" s="2">
        <v>429119</v>
      </c>
      <c r="K133" s="2">
        <v>0</v>
      </c>
      <c r="L133" s="2">
        <v>135859.16</v>
      </c>
      <c r="M133" s="2">
        <f t="shared" si="15"/>
        <v>564978.16</v>
      </c>
      <c r="N133" s="6">
        <f t="shared" si="16"/>
        <v>4.1789710191580315E-2</v>
      </c>
      <c r="O133" s="2">
        <v>76169.316980000032</v>
      </c>
      <c r="Q133" s="3">
        <v>1723.925</v>
      </c>
    </row>
    <row r="134" spans="1:17" x14ac:dyDescent="0.25">
      <c r="A134">
        <f t="shared" si="13"/>
        <v>0</v>
      </c>
      <c r="B134">
        <v>108112502</v>
      </c>
      <c r="C134">
        <v>108112502</v>
      </c>
      <c r="D134" t="s">
        <v>186</v>
      </c>
      <c r="E134" t="s">
        <v>180</v>
      </c>
      <c r="F134" s="2">
        <v>29510629.640000001</v>
      </c>
      <c r="G134" s="2">
        <v>0</v>
      </c>
      <c r="H134" s="2">
        <f t="shared" si="14"/>
        <v>9544.4504910387259</v>
      </c>
      <c r="I134" s="5">
        <v>28004260</v>
      </c>
      <c r="J134" s="2">
        <v>4215804</v>
      </c>
      <c r="K134" s="2">
        <v>0</v>
      </c>
      <c r="L134" s="2">
        <v>890296.84</v>
      </c>
      <c r="M134" s="2">
        <f t="shared" si="15"/>
        <v>5106100.84</v>
      </c>
      <c r="N134" s="6">
        <f t="shared" si="16"/>
        <v>0.18233300362159185</v>
      </c>
      <c r="O134" s="2">
        <v>1567278.2775860191</v>
      </c>
      <c r="Q134" s="3">
        <v>3091.915</v>
      </c>
    </row>
    <row r="135" spans="1:17" x14ac:dyDescent="0.25">
      <c r="A135">
        <f t="shared" si="13"/>
        <v>0</v>
      </c>
      <c r="B135">
        <v>108114503</v>
      </c>
      <c r="C135">
        <v>108114503</v>
      </c>
      <c r="D135" t="s">
        <v>187</v>
      </c>
      <c r="E135" t="s">
        <v>180</v>
      </c>
      <c r="F135" s="2">
        <v>2664617.870000001</v>
      </c>
      <c r="G135" s="2">
        <v>0</v>
      </c>
      <c r="H135" s="2">
        <f t="shared" si="14"/>
        <v>3002.9513947976702</v>
      </c>
      <c r="I135" s="5">
        <v>9940281</v>
      </c>
      <c r="J135" s="2">
        <v>380660</v>
      </c>
      <c r="K135" s="2">
        <v>0</v>
      </c>
      <c r="L135" s="2">
        <v>139412.66</v>
      </c>
      <c r="M135" s="2">
        <f t="shared" si="15"/>
        <v>520072.66000000003</v>
      </c>
      <c r="N135" s="6">
        <f t="shared" si="16"/>
        <v>5.2319714100637599E-2</v>
      </c>
      <c r="O135" s="2">
        <v>582193.83341387124</v>
      </c>
      <c r="Q135" s="3">
        <v>887.33299999999997</v>
      </c>
    </row>
    <row r="136" spans="1:17" x14ac:dyDescent="0.25">
      <c r="A136">
        <f t="shared" si="13"/>
        <v>0</v>
      </c>
      <c r="B136">
        <v>108116003</v>
      </c>
      <c r="C136">
        <v>108116003</v>
      </c>
      <c r="D136" t="s">
        <v>188</v>
      </c>
      <c r="E136" t="s">
        <v>180</v>
      </c>
      <c r="F136" s="2">
        <v>4339066.93</v>
      </c>
      <c r="G136" s="2">
        <v>0</v>
      </c>
      <c r="H136" s="2">
        <f t="shared" si="14"/>
        <v>2801.0732418678781</v>
      </c>
      <c r="I136" s="5">
        <v>10401957</v>
      </c>
      <c r="J136" s="2">
        <v>619867</v>
      </c>
      <c r="K136" s="2">
        <v>0</v>
      </c>
      <c r="L136" s="2">
        <v>98224.15</v>
      </c>
      <c r="M136" s="2">
        <f t="shared" si="15"/>
        <v>718091.15</v>
      </c>
      <c r="N136" s="6">
        <f t="shared" si="16"/>
        <v>6.9034235577016906E-2</v>
      </c>
      <c r="O136" s="2">
        <v>174524.15077666668</v>
      </c>
      <c r="Q136" s="3">
        <v>1549.0730000000001</v>
      </c>
    </row>
    <row r="137" spans="1:17" x14ac:dyDescent="0.25">
      <c r="A137">
        <f t="shared" si="13"/>
        <v>0</v>
      </c>
      <c r="B137">
        <v>108116303</v>
      </c>
      <c r="C137">
        <v>108116303</v>
      </c>
      <c r="D137" t="s">
        <v>189</v>
      </c>
      <c r="E137" t="s">
        <v>180</v>
      </c>
      <c r="F137" s="2">
        <v>2232529.4399999995</v>
      </c>
      <c r="G137" s="2">
        <v>0</v>
      </c>
      <c r="H137" s="2">
        <f t="shared" si="14"/>
        <v>2681.5527697402313</v>
      </c>
      <c r="I137" s="5">
        <v>7427563</v>
      </c>
      <c r="J137" s="2">
        <v>318933</v>
      </c>
      <c r="K137" s="2">
        <v>0</v>
      </c>
      <c r="L137" s="2">
        <v>91659.839999999997</v>
      </c>
      <c r="M137" s="2">
        <f t="shared" si="15"/>
        <v>410592.83999999997</v>
      </c>
      <c r="N137" s="6">
        <f t="shared" si="16"/>
        <v>5.5279617284969509E-2</v>
      </c>
      <c r="O137" s="2">
        <v>147833.70676000003</v>
      </c>
      <c r="Q137" s="3">
        <v>832.55100000000004</v>
      </c>
    </row>
    <row r="138" spans="1:17" x14ac:dyDescent="0.25">
      <c r="A138">
        <f t="shared" si="13"/>
        <v>0</v>
      </c>
      <c r="B138">
        <v>108116503</v>
      </c>
      <c r="C138">
        <v>108116503</v>
      </c>
      <c r="D138" t="s">
        <v>190</v>
      </c>
      <c r="E138" t="s">
        <v>180</v>
      </c>
      <c r="F138" s="2">
        <v>1704337.5</v>
      </c>
      <c r="G138" s="2">
        <v>0</v>
      </c>
      <c r="H138" s="2">
        <f t="shared" si="14"/>
        <v>1088.2853067156384</v>
      </c>
      <c r="I138" s="5">
        <v>4128101</v>
      </c>
      <c r="J138" s="2">
        <v>243477</v>
      </c>
      <c r="K138" s="2">
        <v>0</v>
      </c>
      <c r="L138" s="2">
        <v>112379.58</v>
      </c>
      <c r="M138" s="2">
        <f t="shared" si="15"/>
        <v>355856.58</v>
      </c>
      <c r="N138" s="6">
        <f t="shared" si="16"/>
        <v>8.6203457715787482E-2</v>
      </c>
      <c r="O138" s="2">
        <v>150509.69933999996</v>
      </c>
      <c r="Q138" s="3">
        <v>1566.076</v>
      </c>
    </row>
    <row r="139" spans="1:17" x14ac:dyDescent="0.25">
      <c r="A139">
        <f t="shared" si="13"/>
        <v>0</v>
      </c>
      <c r="B139">
        <v>108118503</v>
      </c>
      <c r="C139">
        <v>108118503</v>
      </c>
      <c r="D139" t="s">
        <v>191</v>
      </c>
      <c r="E139" t="s">
        <v>180</v>
      </c>
      <c r="F139" s="2">
        <v>7707226.75</v>
      </c>
      <c r="G139" s="2">
        <v>0</v>
      </c>
      <c r="H139" s="2">
        <f t="shared" si="14"/>
        <v>5044.9540488705316</v>
      </c>
      <c r="I139" s="5">
        <v>4922697</v>
      </c>
      <c r="J139" s="2">
        <v>1101032</v>
      </c>
      <c r="K139" s="2">
        <v>0</v>
      </c>
      <c r="L139" s="2">
        <v>104880.12</v>
      </c>
      <c r="M139" s="2">
        <f t="shared" si="15"/>
        <v>1205912.1200000001</v>
      </c>
      <c r="N139" s="6">
        <f t="shared" si="16"/>
        <v>0.24496980415410496</v>
      </c>
      <c r="O139" s="2">
        <v>254140.92849999995</v>
      </c>
      <c r="Q139" s="3">
        <v>1527.71</v>
      </c>
    </row>
    <row r="140" spans="1:17" x14ac:dyDescent="0.25">
      <c r="A140">
        <f t="shared" si="13"/>
        <v>0</v>
      </c>
      <c r="B140">
        <v>109122703</v>
      </c>
      <c r="C140">
        <v>109122703</v>
      </c>
      <c r="D140" t="s">
        <v>204</v>
      </c>
      <c r="E140" t="s">
        <v>205</v>
      </c>
      <c r="F140" s="2">
        <v>757648</v>
      </c>
      <c r="G140" s="2">
        <v>0</v>
      </c>
      <c r="H140" s="2">
        <f t="shared" si="14"/>
        <v>1350.9357525961429</v>
      </c>
      <c r="I140" s="5">
        <v>6728153</v>
      </c>
      <c r="J140" s="2">
        <v>108235</v>
      </c>
      <c r="K140" s="2">
        <v>0</v>
      </c>
      <c r="L140" s="2">
        <v>123383.49</v>
      </c>
      <c r="M140" s="2">
        <f t="shared" si="15"/>
        <v>231618.49</v>
      </c>
      <c r="N140" s="6">
        <f t="shared" si="16"/>
        <v>3.4425270947316448E-2</v>
      </c>
      <c r="O140" s="2">
        <v>366075.49957467814</v>
      </c>
      <c r="Q140" s="3">
        <v>560.83199999999999</v>
      </c>
    </row>
    <row r="141" spans="1:17" x14ac:dyDescent="0.25">
      <c r="A141">
        <f t="shared" si="13"/>
        <v>0</v>
      </c>
      <c r="B141">
        <v>121135003</v>
      </c>
      <c r="C141">
        <v>121135003</v>
      </c>
      <c r="D141" t="s">
        <v>445</v>
      </c>
      <c r="E141" t="s">
        <v>446</v>
      </c>
      <c r="F141" s="2">
        <v>0</v>
      </c>
      <c r="G141" s="2">
        <v>2875282.58</v>
      </c>
      <c r="H141" s="2">
        <f t="shared" si="14"/>
        <v>1426.5243854640785</v>
      </c>
      <c r="I141" s="5">
        <v>5644434</v>
      </c>
      <c r="J141" s="2">
        <v>0</v>
      </c>
      <c r="K141" s="2">
        <v>410755</v>
      </c>
      <c r="L141" s="2">
        <v>279903.06</v>
      </c>
      <c r="M141" s="2">
        <f t="shared" si="15"/>
        <v>690658.06</v>
      </c>
      <c r="N141" s="6">
        <f t="shared" si="16"/>
        <v>0.12236090633711016</v>
      </c>
      <c r="O141" s="2">
        <v>1806475.3626954546</v>
      </c>
      <c r="Q141" s="3">
        <v>2015.586</v>
      </c>
    </row>
    <row r="142" spans="1:17" x14ac:dyDescent="0.25">
      <c r="A142">
        <f t="shared" si="13"/>
        <v>0</v>
      </c>
      <c r="B142">
        <v>121135503</v>
      </c>
      <c r="C142">
        <v>121135503</v>
      </c>
      <c r="D142" t="s">
        <v>447</v>
      </c>
      <c r="E142" t="s">
        <v>446</v>
      </c>
      <c r="F142" s="2">
        <v>9560129.3299999982</v>
      </c>
      <c r="G142" s="2">
        <v>3106893.57</v>
      </c>
      <c r="H142" s="2">
        <f t="shared" si="14"/>
        <v>5293.5620672895893</v>
      </c>
      <c r="I142" s="5">
        <v>11202260</v>
      </c>
      <c r="J142" s="2">
        <v>1365733</v>
      </c>
      <c r="K142" s="2">
        <v>443842</v>
      </c>
      <c r="L142" s="2">
        <v>254169.3</v>
      </c>
      <c r="M142" s="2">
        <f t="shared" si="15"/>
        <v>2063744.3</v>
      </c>
      <c r="N142" s="6">
        <f t="shared" si="16"/>
        <v>0.18422570981212719</v>
      </c>
      <c r="O142" s="2">
        <v>1174165.2426399998</v>
      </c>
      <c r="Q142" s="3">
        <v>2392.9110000000001</v>
      </c>
    </row>
    <row r="143" spans="1:17" x14ac:dyDescent="0.25">
      <c r="A143">
        <f t="shared" si="13"/>
        <v>0</v>
      </c>
      <c r="B143">
        <v>121136503</v>
      </c>
      <c r="C143">
        <v>121136503</v>
      </c>
      <c r="D143" t="s">
        <v>448</v>
      </c>
      <c r="E143" t="s">
        <v>446</v>
      </c>
      <c r="F143" s="2">
        <v>3853192.620000001</v>
      </c>
      <c r="G143" s="2">
        <v>3361230.1</v>
      </c>
      <c r="H143" s="2">
        <f t="shared" si="14"/>
        <v>3907.2490116008275</v>
      </c>
      <c r="I143" s="5">
        <v>8254754</v>
      </c>
      <c r="J143" s="2">
        <v>550456</v>
      </c>
      <c r="K143" s="2">
        <v>480176</v>
      </c>
      <c r="L143" s="2">
        <v>189441.28</v>
      </c>
      <c r="M143" s="2">
        <f t="shared" si="15"/>
        <v>1220073.28</v>
      </c>
      <c r="N143" s="6">
        <f t="shared" si="16"/>
        <v>0.14780250023198754</v>
      </c>
      <c r="O143" s="2">
        <v>1093519.8395</v>
      </c>
      <c r="Q143" s="3">
        <v>1846.42</v>
      </c>
    </row>
    <row r="144" spans="1:17" x14ac:dyDescent="0.25">
      <c r="A144">
        <f t="shared" si="13"/>
        <v>0</v>
      </c>
      <c r="B144">
        <v>121136603</v>
      </c>
      <c r="C144">
        <v>121136603</v>
      </c>
      <c r="D144" t="s">
        <v>449</v>
      </c>
      <c r="E144" t="s">
        <v>446</v>
      </c>
      <c r="F144" s="2">
        <v>17736442.850000001</v>
      </c>
      <c r="G144" s="2">
        <v>3954715.74</v>
      </c>
      <c r="H144" s="2">
        <f t="shared" si="14"/>
        <v>10325.941764608715</v>
      </c>
      <c r="I144" s="5">
        <v>13941555</v>
      </c>
      <c r="J144" s="2">
        <v>2533778</v>
      </c>
      <c r="K144" s="2">
        <v>564959</v>
      </c>
      <c r="L144" s="2">
        <v>473736.22</v>
      </c>
      <c r="M144" s="2">
        <f t="shared" si="15"/>
        <v>3572473.2199999997</v>
      </c>
      <c r="N144" s="6">
        <f t="shared" si="16"/>
        <v>0.2562463957571447</v>
      </c>
      <c r="O144" s="2">
        <v>1928058.500018701</v>
      </c>
      <c r="Q144" s="3">
        <v>2100.6469999999999</v>
      </c>
    </row>
    <row r="145" spans="1:17" x14ac:dyDescent="0.25">
      <c r="A145">
        <f t="shared" si="13"/>
        <v>0</v>
      </c>
      <c r="B145">
        <v>121139004</v>
      </c>
      <c r="C145">
        <v>121139004</v>
      </c>
      <c r="D145" t="s">
        <v>450</v>
      </c>
      <c r="E145" t="s">
        <v>446</v>
      </c>
      <c r="F145" s="2">
        <v>2685462.3000000007</v>
      </c>
      <c r="G145" s="2">
        <v>1590011.51</v>
      </c>
      <c r="H145" s="2">
        <f t="shared" si="14"/>
        <v>6440.4117942128587</v>
      </c>
      <c r="I145" s="5">
        <v>4390763</v>
      </c>
      <c r="J145" s="2">
        <v>383637</v>
      </c>
      <c r="K145" s="2">
        <v>227145</v>
      </c>
      <c r="L145" s="2">
        <v>135351.19</v>
      </c>
      <c r="M145" s="2">
        <f t="shared" si="15"/>
        <v>746133.19</v>
      </c>
      <c r="N145" s="6">
        <f t="shared" si="16"/>
        <v>0.16993246731832257</v>
      </c>
      <c r="O145" s="2">
        <v>431409.36724000005</v>
      </c>
      <c r="Q145" s="3">
        <v>663.851</v>
      </c>
    </row>
    <row r="146" spans="1:17" x14ac:dyDescent="0.25">
      <c r="A146">
        <f t="shared" si="13"/>
        <v>0</v>
      </c>
      <c r="B146">
        <v>110141003</v>
      </c>
      <c r="C146">
        <v>110141003</v>
      </c>
      <c r="D146" t="s">
        <v>222</v>
      </c>
      <c r="E146" t="s">
        <v>223</v>
      </c>
      <c r="F146" s="2">
        <v>0</v>
      </c>
      <c r="G146" s="2">
        <v>2081032.55</v>
      </c>
      <c r="H146" s="2">
        <f t="shared" si="14"/>
        <v>1309.0609694573993</v>
      </c>
      <c r="I146" s="5">
        <v>9668209</v>
      </c>
      <c r="J146" s="2">
        <v>0</v>
      </c>
      <c r="K146" s="2">
        <v>297290</v>
      </c>
      <c r="L146" s="2">
        <v>194794.56</v>
      </c>
      <c r="M146" s="2">
        <f t="shared" si="15"/>
        <v>492084.56</v>
      </c>
      <c r="N146" s="6">
        <f t="shared" si="16"/>
        <v>5.0897178577748989E-2</v>
      </c>
      <c r="O146" s="2">
        <v>335651.40667000005</v>
      </c>
      <c r="Q146" s="3">
        <v>1589.7139999999999</v>
      </c>
    </row>
    <row r="147" spans="1:17" x14ac:dyDescent="0.25">
      <c r="A147">
        <f t="shared" si="13"/>
        <v>0</v>
      </c>
      <c r="B147">
        <v>110141103</v>
      </c>
      <c r="C147">
        <v>110141103</v>
      </c>
      <c r="D147" t="s">
        <v>224</v>
      </c>
      <c r="E147" t="s">
        <v>223</v>
      </c>
      <c r="F147" s="2">
        <v>668486.35000000149</v>
      </c>
      <c r="G147" s="2">
        <v>0</v>
      </c>
      <c r="H147" s="2">
        <f t="shared" si="14"/>
        <v>240.04815783964509</v>
      </c>
      <c r="I147" s="5">
        <v>10254682</v>
      </c>
      <c r="J147" s="2">
        <v>95498</v>
      </c>
      <c r="K147" s="2">
        <v>0</v>
      </c>
      <c r="L147" s="2">
        <v>211421.64</v>
      </c>
      <c r="M147" s="2">
        <f t="shared" si="15"/>
        <v>306919.64</v>
      </c>
      <c r="N147" s="6">
        <f t="shared" si="16"/>
        <v>2.9929708205481166E-2</v>
      </c>
      <c r="O147" s="2">
        <v>649083.81068999995</v>
      </c>
      <c r="Q147" s="3">
        <v>2784.8009999999999</v>
      </c>
    </row>
    <row r="148" spans="1:17" x14ac:dyDescent="0.25">
      <c r="A148">
        <f t="shared" si="13"/>
        <v>0</v>
      </c>
      <c r="B148">
        <v>110147003</v>
      </c>
      <c r="C148">
        <v>110147003</v>
      </c>
      <c r="D148" t="s">
        <v>225</v>
      </c>
      <c r="E148" t="s">
        <v>223</v>
      </c>
      <c r="F148" s="2">
        <v>3394548.9299999997</v>
      </c>
      <c r="G148" s="2">
        <v>0</v>
      </c>
      <c r="H148" s="2">
        <f t="shared" si="14"/>
        <v>2371.0894910106649</v>
      </c>
      <c r="I148" s="5">
        <v>6767949</v>
      </c>
      <c r="J148" s="2">
        <v>484936</v>
      </c>
      <c r="K148" s="2">
        <v>0</v>
      </c>
      <c r="L148" s="2">
        <v>185047.97</v>
      </c>
      <c r="M148" s="2">
        <f t="shared" si="15"/>
        <v>669983.97</v>
      </c>
      <c r="N148" s="6">
        <f t="shared" si="16"/>
        <v>9.8993649331577407E-2</v>
      </c>
      <c r="O148" s="2">
        <v>418030.03909999994</v>
      </c>
      <c r="Q148" s="3">
        <v>1431.6410000000001</v>
      </c>
    </row>
    <row r="149" spans="1:17" x14ac:dyDescent="0.25">
      <c r="A149">
        <f t="shared" si="13"/>
        <v>0</v>
      </c>
      <c r="B149">
        <v>110148002</v>
      </c>
      <c r="C149">
        <v>110148002</v>
      </c>
      <c r="D149" t="s">
        <v>226</v>
      </c>
      <c r="E149" t="s">
        <v>223</v>
      </c>
      <c r="F149" s="2">
        <v>0</v>
      </c>
      <c r="G149" s="2">
        <v>0</v>
      </c>
      <c r="H149" s="2">
        <f t="shared" si="14"/>
        <v>0</v>
      </c>
      <c r="I149" s="5">
        <v>12491571</v>
      </c>
      <c r="J149" s="2">
        <v>0</v>
      </c>
      <c r="K149" s="2">
        <v>0</v>
      </c>
      <c r="L149" s="2">
        <v>606384.52</v>
      </c>
      <c r="M149" s="2">
        <f t="shared" si="15"/>
        <v>606384.52</v>
      </c>
      <c r="N149" s="6">
        <f t="shared" si="16"/>
        <v>4.8543495449851745E-2</v>
      </c>
      <c r="O149" s="2">
        <v>820963.91801000014</v>
      </c>
      <c r="Q149" s="3">
        <v>7037.4170000000004</v>
      </c>
    </row>
    <row r="150" spans="1:17" x14ac:dyDescent="0.25">
      <c r="A150">
        <f t="shared" si="13"/>
        <v>0</v>
      </c>
      <c r="B150">
        <v>124150503</v>
      </c>
      <c r="C150">
        <v>124150503</v>
      </c>
      <c r="D150" t="s">
        <v>498</v>
      </c>
      <c r="E150" t="s">
        <v>499</v>
      </c>
      <c r="F150" s="2">
        <v>19041358.659999996</v>
      </c>
      <c r="G150" s="2">
        <v>3454128.72</v>
      </c>
      <c r="H150" s="2">
        <f t="shared" si="14"/>
        <v>3942.7418980556449</v>
      </c>
      <c r="I150" s="5">
        <v>17399000</v>
      </c>
      <c r="J150" s="2">
        <v>2720194</v>
      </c>
      <c r="K150" s="2">
        <v>493447</v>
      </c>
      <c r="L150" s="2">
        <v>286496.18</v>
      </c>
      <c r="M150" s="2">
        <f t="shared" si="15"/>
        <v>3500137.18</v>
      </c>
      <c r="N150" s="6">
        <f t="shared" si="16"/>
        <v>0.20116887062474856</v>
      </c>
      <c r="O150" s="2">
        <v>473991.74289384612</v>
      </c>
      <c r="Q150" s="3">
        <v>5705.5439999999999</v>
      </c>
    </row>
    <row r="151" spans="1:17" x14ac:dyDescent="0.25">
      <c r="A151">
        <f t="shared" si="13"/>
        <v>0</v>
      </c>
      <c r="B151">
        <v>124151902</v>
      </c>
      <c r="C151">
        <v>124151902</v>
      </c>
      <c r="D151" t="s">
        <v>500</v>
      </c>
      <c r="E151" t="s">
        <v>499</v>
      </c>
      <c r="F151" s="2">
        <v>42832904.469999999</v>
      </c>
      <c r="G151" s="2">
        <v>31699678.190000001</v>
      </c>
      <c r="H151" s="2">
        <f t="shared" si="14"/>
        <v>8790.8368355499351</v>
      </c>
      <c r="I151" s="5">
        <v>34343127</v>
      </c>
      <c r="J151" s="2">
        <v>6118986</v>
      </c>
      <c r="K151" s="2">
        <v>4528525</v>
      </c>
      <c r="L151" s="2">
        <v>798789.65</v>
      </c>
      <c r="M151" s="2">
        <f t="shared" si="15"/>
        <v>11446300.65</v>
      </c>
      <c r="N151" s="6">
        <f t="shared" si="16"/>
        <v>0.3332923251281108</v>
      </c>
      <c r="O151" s="2">
        <v>2718046.42245</v>
      </c>
      <c r="Q151" s="3">
        <v>8478.44</v>
      </c>
    </row>
    <row r="152" spans="1:17" x14ac:dyDescent="0.25">
      <c r="A152">
        <f t="shared" si="13"/>
        <v>0</v>
      </c>
      <c r="B152">
        <v>124152003</v>
      </c>
      <c r="C152">
        <v>124152003</v>
      </c>
      <c r="D152" t="s">
        <v>501</v>
      </c>
      <c r="E152" t="s">
        <v>499</v>
      </c>
      <c r="F152" s="2">
        <v>4509830.9300000072</v>
      </c>
      <c r="G152" s="2">
        <v>0</v>
      </c>
      <c r="H152" s="2">
        <f t="shared" si="14"/>
        <v>336.82672311626192</v>
      </c>
      <c r="I152" s="5">
        <v>18765119</v>
      </c>
      <c r="J152" s="2">
        <v>644262</v>
      </c>
      <c r="K152" s="2">
        <v>0</v>
      </c>
      <c r="L152" s="2">
        <v>530144.56000000006</v>
      </c>
      <c r="M152" s="2">
        <f t="shared" si="15"/>
        <v>1174406.56</v>
      </c>
      <c r="N152" s="6">
        <f t="shared" si="16"/>
        <v>6.2584551688694326E-2</v>
      </c>
      <c r="O152" s="2">
        <v>921845.47458999977</v>
      </c>
      <c r="Q152" s="3">
        <v>13389.172</v>
      </c>
    </row>
    <row r="153" spans="1:17" x14ac:dyDescent="0.25">
      <c r="A153">
        <f t="shared" si="13"/>
        <v>0</v>
      </c>
      <c r="B153">
        <v>124153503</v>
      </c>
      <c r="C153">
        <v>124153503</v>
      </c>
      <c r="D153" t="s">
        <v>502</v>
      </c>
      <c r="E153" t="s">
        <v>499</v>
      </c>
      <c r="F153" s="2">
        <v>0</v>
      </c>
      <c r="G153" s="2">
        <v>0</v>
      </c>
      <c r="H153" s="2">
        <f t="shared" si="14"/>
        <v>0</v>
      </c>
      <c r="I153" s="5">
        <v>4039264</v>
      </c>
      <c r="J153" s="2">
        <v>0</v>
      </c>
      <c r="K153" s="2">
        <v>0</v>
      </c>
      <c r="L153" s="2">
        <v>185781.71</v>
      </c>
      <c r="M153" s="2">
        <f t="shared" si="15"/>
        <v>185781.71</v>
      </c>
      <c r="N153" s="6">
        <f t="shared" si="16"/>
        <v>4.5993950878179785E-2</v>
      </c>
      <c r="O153" s="2">
        <v>913092.65084999986</v>
      </c>
      <c r="Q153" s="3">
        <v>4868.3530000000001</v>
      </c>
    </row>
    <row r="154" spans="1:17" x14ac:dyDescent="0.25">
      <c r="A154">
        <f t="shared" si="13"/>
        <v>0</v>
      </c>
      <c r="B154">
        <v>124154003</v>
      </c>
      <c r="C154">
        <v>124154003</v>
      </c>
      <c r="D154" t="s">
        <v>503</v>
      </c>
      <c r="E154" t="s">
        <v>499</v>
      </c>
      <c r="F154" s="2">
        <v>2160213.9300000072</v>
      </c>
      <c r="G154" s="2">
        <v>4816271.0599999996</v>
      </c>
      <c r="H154" s="2">
        <f t="shared" si="14"/>
        <v>1721.0441961350755</v>
      </c>
      <c r="I154" s="5">
        <v>8002279</v>
      </c>
      <c r="J154" s="2">
        <v>308602</v>
      </c>
      <c r="K154" s="2">
        <v>688039</v>
      </c>
      <c r="L154" s="2">
        <v>286234.62</v>
      </c>
      <c r="M154" s="2">
        <f t="shared" si="15"/>
        <v>1282875.6200000001</v>
      </c>
      <c r="N154" s="6">
        <f t="shared" si="16"/>
        <v>0.16031378311103625</v>
      </c>
      <c r="O154" s="2">
        <v>335609.18375999993</v>
      </c>
      <c r="Q154" s="3">
        <v>4053.6350000000002</v>
      </c>
    </row>
    <row r="155" spans="1:17" x14ac:dyDescent="0.25">
      <c r="A155">
        <f t="shared" si="13"/>
        <v>0</v>
      </c>
      <c r="B155">
        <v>124156503</v>
      </c>
      <c r="C155">
        <v>124156503</v>
      </c>
      <c r="D155" t="s">
        <v>504</v>
      </c>
      <c r="E155" t="s">
        <v>499</v>
      </c>
      <c r="F155" s="2">
        <v>0</v>
      </c>
      <c r="G155" s="2">
        <v>5887180.9100000001</v>
      </c>
      <c r="H155" s="2">
        <f t="shared" si="14"/>
        <v>2647.4744131057423</v>
      </c>
      <c r="I155" s="5">
        <v>7583914</v>
      </c>
      <c r="J155" s="2">
        <v>0</v>
      </c>
      <c r="K155" s="2">
        <v>841026</v>
      </c>
      <c r="L155" s="2">
        <v>175688.2</v>
      </c>
      <c r="M155" s="2">
        <f t="shared" si="15"/>
        <v>1016714.2</v>
      </c>
      <c r="N155" s="6">
        <f t="shared" si="16"/>
        <v>0.13406193688377796</v>
      </c>
      <c r="O155" s="2">
        <v>505951.93745100487</v>
      </c>
      <c r="Q155" s="3">
        <v>2223.6970000000001</v>
      </c>
    </row>
    <row r="156" spans="1:17" x14ac:dyDescent="0.25">
      <c r="A156">
        <f t="shared" si="13"/>
        <v>0</v>
      </c>
      <c r="B156">
        <v>124156603</v>
      </c>
      <c r="C156">
        <v>124156603</v>
      </c>
      <c r="D156" t="s">
        <v>505</v>
      </c>
      <c r="E156" t="s">
        <v>499</v>
      </c>
      <c r="F156" s="2">
        <v>0</v>
      </c>
      <c r="G156" s="2">
        <v>1182107.3799999999</v>
      </c>
      <c r="H156" s="2">
        <f t="shared" si="14"/>
        <v>216.55069738744874</v>
      </c>
      <c r="I156" s="5">
        <v>8411584</v>
      </c>
      <c r="J156" s="2">
        <v>0</v>
      </c>
      <c r="K156" s="2">
        <v>168872</v>
      </c>
      <c r="L156" s="2">
        <v>311343.33</v>
      </c>
      <c r="M156" s="2">
        <f t="shared" si="15"/>
        <v>480215.33</v>
      </c>
      <c r="N156" s="6">
        <f t="shared" si="16"/>
        <v>5.7089762166079541E-2</v>
      </c>
      <c r="O156" s="2">
        <v>1115122.7498599999</v>
      </c>
      <c r="Q156" s="3">
        <v>5458.8019999999997</v>
      </c>
    </row>
    <row r="157" spans="1:17" x14ac:dyDescent="0.25">
      <c r="A157">
        <f t="shared" si="13"/>
        <v>0</v>
      </c>
      <c r="B157">
        <v>124156703</v>
      </c>
      <c r="C157">
        <v>124156703</v>
      </c>
      <c r="D157" t="s">
        <v>506</v>
      </c>
      <c r="E157" t="s">
        <v>499</v>
      </c>
      <c r="F157" s="2">
        <v>15166384.900000006</v>
      </c>
      <c r="G157" s="2">
        <v>5692601.5999999996</v>
      </c>
      <c r="H157" s="2">
        <f t="shared" si="14"/>
        <v>5409.7940443728421</v>
      </c>
      <c r="I157" s="5">
        <v>16392085</v>
      </c>
      <c r="J157" s="2">
        <v>2166626</v>
      </c>
      <c r="K157" s="2">
        <v>813229</v>
      </c>
      <c r="L157" s="2">
        <v>347178.78</v>
      </c>
      <c r="M157" s="2">
        <f t="shared" si="15"/>
        <v>3327033.7800000003</v>
      </c>
      <c r="N157" s="6">
        <f t="shared" si="16"/>
        <v>0.20296586919845769</v>
      </c>
      <c r="O157" s="2">
        <v>1278857.5316591838</v>
      </c>
      <c r="Q157" s="3">
        <v>3855.7820000000002</v>
      </c>
    </row>
    <row r="158" spans="1:17" x14ac:dyDescent="0.25">
      <c r="A158">
        <f t="shared" si="13"/>
        <v>0</v>
      </c>
      <c r="B158">
        <v>124157203</v>
      </c>
      <c r="C158">
        <v>124157203</v>
      </c>
      <c r="D158" t="s">
        <v>507</v>
      </c>
      <c r="E158" t="s">
        <v>499</v>
      </c>
      <c r="F158" s="2">
        <v>0</v>
      </c>
      <c r="G158" s="2">
        <v>87316.05</v>
      </c>
      <c r="H158" s="2">
        <f t="shared" si="14"/>
        <v>20.07957454764297</v>
      </c>
      <c r="I158" s="5">
        <v>6760957</v>
      </c>
      <c r="J158" s="2">
        <v>0</v>
      </c>
      <c r="K158" s="2">
        <v>12474</v>
      </c>
      <c r="L158" s="2">
        <v>254704.42</v>
      </c>
      <c r="M158" s="2">
        <f t="shared" si="15"/>
        <v>267178.42000000004</v>
      </c>
      <c r="N158" s="6">
        <f t="shared" si="16"/>
        <v>3.9517840447735438E-2</v>
      </c>
      <c r="O158" s="2">
        <v>541046.23916999996</v>
      </c>
      <c r="Q158" s="3">
        <v>4348.5010000000002</v>
      </c>
    </row>
    <row r="159" spans="1:17" x14ac:dyDescent="0.25">
      <c r="A159">
        <f t="shared" si="13"/>
        <v>0</v>
      </c>
      <c r="B159">
        <v>124157802</v>
      </c>
      <c r="C159">
        <v>124157802</v>
      </c>
      <c r="D159" t="s">
        <v>508</v>
      </c>
      <c r="E159" t="s">
        <v>499</v>
      </c>
      <c r="F159" s="2">
        <v>0</v>
      </c>
      <c r="G159" s="2">
        <v>0</v>
      </c>
      <c r="H159" s="2">
        <f t="shared" si="14"/>
        <v>0</v>
      </c>
      <c r="I159" s="5">
        <v>5337824</v>
      </c>
      <c r="J159" s="2">
        <v>0</v>
      </c>
      <c r="K159" s="2">
        <v>0</v>
      </c>
      <c r="L159" s="2">
        <v>212566.43</v>
      </c>
      <c r="M159" s="2">
        <f t="shared" si="15"/>
        <v>212566.43</v>
      </c>
      <c r="N159" s="6">
        <f t="shared" si="16"/>
        <v>3.9822674932706657E-2</v>
      </c>
      <c r="O159" s="2">
        <v>340255.01014999999</v>
      </c>
      <c r="Q159" s="3">
        <v>6855.2049999999999</v>
      </c>
    </row>
    <row r="160" spans="1:17" x14ac:dyDescent="0.25">
      <c r="A160">
        <f t="shared" si="13"/>
        <v>0</v>
      </c>
      <c r="B160">
        <v>124158503</v>
      </c>
      <c r="C160">
        <v>124158503</v>
      </c>
      <c r="D160" t="s">
        <v>509</v>
      </c>
      <c r="E160" t="s">
        <v>499</v>
      </c>
      <c r="F160" s="2">
        <v>0</v>
      </c>
      <c r="G160" s="2">
        <v>0</v>
      </c>
      <c r="H160" s="2">
        <f t="shared" si="14"/>
        <v>0</v>
      </c>
      <c r="I160" s="5">
        <v>4390498</v>
      </c>
      <c r="J160" s="2">
        <v>0</v>
      </c>
      <c r="K160" s="2">
        <v>0</v>
      </c>
      <c r="L160" s="2">
        <v>128728.22</v>
      </c>
      <c r="M160" s="2">
        <f t="shared" si="15"/>
        <v>128728.22</v>
      </c>
      <c r="N160" s="6">
        <f t="shared" si="16"/>
        <v>2.9319730928017734E-2</v>
      </c>
      <c r="O160" s="2">
        <v>338144.79558000003</v>
      </c>
      <c r="Q160" s="3">
        <v>3880.6930000000002</v>
      </c>
    </row>
    <row r="161" spans="1:17" x14ac:dyDescent="0.25">
      <c r="A161">
        <f t="shared" si="13"/>
        <v>0</v>
      </c>
      <c r="B161">
        <v>124159002</v>
      </c>
      <c r="C161">
        <v>124159002</v>
      </c>
      <c r="D161" t="s">
        <v>510</v>
      </c>
      <c r="E161" t="s">
        <v>499</v>
      </c>
      <c r="F161" s="2">
        <v>0</v>
      </c>
      <c r="G161" s="2">
        <v>0</v>
      </c>
      <c r="H161" s="2">
        <f t="shared" si="14"/>
        <v>0</v>
      </c>
      <c r="I161" s="5">
        <v>12634985</v>
      </c>
      <c r="J161" s="2">
        <v>0</v>
      </c>
      <c r="K161" s="2">
        <v>0</v>
      </c>
      <c r="L161" s="2">
        <v>536984.23</v>
      </c>
      <c r="M161" s="2">
        <f t="shared" si="15"/>
        <v>536984.23</v>
      </c>
      <c r="N161" s="6">
        <f t="shared" si="16"/>
        <v>4.2499791649930729E-2</v>
      </c>
      <c r="O161" s="2">
        <v>1754093.228551321</v>
      </c>
      <c r="Q161" s="3">
        <v>12669.02</v>
      </c>
    </row>
    <row r="162" spans="1:17" x14ac:dyDescent="0.25">
      <c r="A162">
        <f t="shared" si="13"/>
        <v>0</v>
      </c>
      <c r="B162">
        <v>106160303</v>
      </c>
      <c r="C162">
        <v>106160303</v>
      </c>
      <c r="D162" t="s">
        <v>125</v>
      </c>
      <c r="E162" t="s">
        <v>126</v>
      </c>
      <c r="F162" s="2">
        <v>0</v>
      </c>
      <c r="G162" s="2">
        <v>0</v>
      </c>
      <c r="H162" s="2">
        <f t="shared" si="14"/>
        <v>0</v>
      </c>
      <c r="I162" s="5">
        <v>6267531</v>
      </c>
      <c r="J162" s="2">
        <v>0</v>
      </c>
      <c r="K162" s="2">
        <v>0</v>
      </c>
      <c r="L162" s="2">
        <v>53545.29</v>
      </c>
      <c r="M162" s="2">
        <f t="shared" si="15"/>
        <v>53545.29</v>
      </c>
      <c r="N162" s="6">
        <f t="shared" si="16"/>
        <v>8.5432828333836721E-3</v>
      </c>
      <c r="O162" s="2">
        <v>588628.68656000006</v>
      </c>
      <c r="Q162" s="3">
        <v>632.63300000000004</v>
      </c>
    </row>
    <row r="163" spans="1:17" x14ac:dyDescent="0.25">
      <c r="A163">
        <f t="shared" si="13"/>
        <v>0</v>
      </c>
      <c r="B163">
        <v>106161203</v>
      </c>
      <c r="C163">
        <v>106161203</v>
      </c>
      <c r="D163" t="s">
        <v>127</v>
      </c>
      <c r="E163" t="s">
        <v>126</v>
      </c>
      <c r="F163" s="2">
        <v>2094750.4700000007</v>
      </c>
      <c r="G163" s="2">
        <v>473696.62</v>
      </c>
      <c r="H163" s="2">
        <f t="shared" si="14"/>
        <v>3228.0711484805079</v>
      </c>
      <c r="I163" s="5">
        <v>3953564</v>
      </c>
      <c r="J163" s="2">
        <v>299250</v>
      </c>
      <c r="K163" s="2">
        <v>67671</v>
      </c>
      <c r="L163" s="2">
        <v>105531.51</v>
      </c>
      <c r="M163" s="2">
        <f t="shared" si="15"/>
        <v>472452.51</v>
      </c>
      <c r="N163" s="6">
        <f t="shared" si="16"/>
        <v>0.11950040773337678</v>
      </c>
      <c r="O163" s="2">
        <v>209005.83378078914</v>
      </c>
      <c r="Q163" s="3">
        <v>795.66</v>
      </c>
    </row>
    <row r="164" spans="1:17" x14ac:dyDescent="0.25">
      <c r="A164">
        <f t="shared" si="13"/>
        <v>0</v>
      </c>
      <c r="B164">
        <v>106161703</v>
      </c>
      <c r="C164">
        <v>106161703</v>
      </c>
      <c r="D164" t="s">
        <v>128</v>
      </c>
      <c r="E164" t="s">
        <v>126</v>
      </c>
      <c r="F164" s="2">
        <v>1239227.1199999992</v>
      </c>
      <c r="G164" s="2">
        <v>0</v>
      </c>
      <c r="H164" s="2">
        <f t="shared" si="14"/>
        <v>1536.4008440597179</v>
      </c>
      <c r="I164" s="5">
        <v>5849477</v>
      </c>
      <c r="J164" s="2">
        <v>177032</v>
      </c>
      <c r="K164" s="2">
        <v>0</v>
      </c>
      <c r="L164" s="2">
        <v>95546.98</v>
      </c>
      <c r="M164" s="2">
        <f t="shared" si="15"/>
        <v>272578.98</v>
      </c>
      <c r="N164" s="6">
        <f t="shared" si="16"/>
        <v>4.6598863453946392E-2</v>
      </c>
      <c r="O164" s="2">
        <v>334628.19787999999</v>
      </c>
      <c r="Q164" s="3">
        <v>806.57799999999997</v>
      </c>
    </row>
    <row r="165" spans="1:17" x14ac:dyDescent="0.25">
      <c r="A165">
        <f t="shared" si="13"/>
        <v>0</v>
      </c>
      <c r="B165">
        <v>106166503</v>
      </c>
      <c r="C165">
        <v>106166503</v>
      </c>
      <c r="D165" t="s">
        <v>129</v>
      </c>
      <c r="E165" t="s">
        <v>126</v>
      </c>
      <c r="F165" s="2">
        <v>1760386.0899999999</v>
      </c>
      <c r="G165" s="2">
        <v>0</v>
      </c>
      <c r="H165" s="2">
        <f t="shared" si="14"/>
        <v>1971.8138276721456</v>
      </c>
      <c r="I165" s="5">
        <v>8198832</v>
      </c>
      <c r="J165" s="2">
        <v>251484</v>
      </c>
      <c r="K165" s="2">
        <v>0</v>
      </c>
      <c r="L165" s="2">
        <v>137775.35</v>
      </c>
      <c r="M165" s="2">
        <f t="shared" si="15"/>
        <v>389259.35</v>
      </c>
      <c r="N165" s="6">
        <f t="shared" si="16"/>
        <v>4.7477415075708344E-2</v>
      </c>
      <c r="O165" s="2">
        <v>313460.21606000006</v>
      </c>
      <c r="Q165" s="3">
        <v>892.77499999999998</v>
      </c>
    </row>
    <row r="166" spans="1:17" x14ac:dyDescent="0.25">
      <c r="A166">
        <f t="shared" si="13"/>
        <v>0</v>
      </c>
      <c r="B166">
        <v>106167504</v>
      </c>
      <c r="C166">
        <v>106167504</v>
      </c>
      <c r="D166" t="s">
        <v>130</v>
      </c>
      <c r="E166" t="s">
        <v>126</v>
      </c>
      <c r="F166" s="2">
        <v>1337133.33</v>
      </c>
      <c r="G166" s="2">
        <v>0</v>
      </c>
      <c r="H166" s="2">
        <f t="shared" si="14"/>
        <v>2300.0882960057797</v>
      </c>
      <c r="I166" s="5">
        <v>3801914</v>
      </c>
      <c r="J166" s="2">
        <v>191019</v>
      </c>
      <c r="K166" s="2">
        <v>0</v>
      </c>
      <c r="L166" s="2">
        <v>51702.16</v>
      </c>
      <c r="M166" s="2">
        <f t="shared" si="15"/>
        <v>242721.16</v>
      </c>
      <c r="N166" s="6">
        <f t="shared" si="16"/>
        <v>6.3841833350254631E-2</v>
      </c>
      <c r="O166" s="2">
        <v>100461.69798</v>
      </c>
      <c r="Q166" s="3">
        <v>581.34</v>
      </c>
    </row>
    <row r="167" spans="1:17" x14ac:dyDescent="0.25">
      <c r="A167">
        <f t="shared" si="13"/>
        <v>0</v>
      </c>
      <c r="B167">
        <v>106168003</v>
      </c>
      <c r="C167">
        <v>106168003</v>
      </c>
      <c r="D167" t="s">
        <v>131</v>
      </c>
      <c r="E167" t="s">
        <v>126</v>
      </c>
      <c r="F167" s="2">
        <v>2605132.1099999994</v>
      </c>
      <c r="G167" s="2">
        <v>0</v>
      </c>
      <c r="H167" s="2">
        <f t="shared" si="14"/>
        <v>2452.1706115902243</v>
      </c>
      <c r="I167" s="5">
        <v>9839303</v>
      </c>
      <c r="J167" s="2">
        <v>372162</v>
      </c>
      <c r="K167" s="2">
        <v>0</v>
      </c>
      <c r="L167" s="2">
        <v>138812.13</v>
      </c>
      <c r="M167" s="2">
        <f t="shared" si="15"/>
        <v>510974.13</v>
      </c>
      <c r="N167" s="6">
        <f t="shared" si="16"/>
        <v>5.1931943756585199E-2</v>
      </c>
      <c r="O167" s="2">
        <v>370141.62410000002</v>
      </c>
      <c r="Q167" s="3">
        <v>1062.3779999999999</v>
      </c>
    </row>
    <row r="168" spans="1:17" x14ac:dyDescent="0.25">
      <c r="A168">
        <f t="shared" si="13"/>
        <v>0</v>
      </c>
      <c r="B168">
        <v>106169003</v>
      </c>
      <c r="C168">
        <v>106169003</v>
      </c>
      <c r="D168" t="s">
        <v>132</v>
      </c>
      <c r="E168" t="s">
        <v>126</v>
      </c>
      <c r="F168" s="2">
        <v>3009337.84</v>
      </c>
      <c r="G168" s="2">
        <v>0</v>
      </c>
      <c r="H168" s="2">
        <f t="shared" si="14"/>
        <v>5079.7456529922229</v>
      </c>
      <c r="I168" s="5">
        <v>6514434</v>
      </c>
      <c r="J168" s="2">
        <v>429905</v>
      </c>
      <c r="K168" s="2">
        <v>0</v>
      </c>
      <c r="L168" s="2">
        <v>123545.66</v>
      </c>
      <c r="M168" s="2">
        <f t="shared" si="15"/>
        <v>553450.66</v>
      </c>
      <c r="N168" s="6">
        <f t="shared" si="16"/>
        <v>8.4957597237150614E-2</v>
      </c>
      <c r="O168" s="2">
        <v>410258.26500000001</v>
      </c>
      <c r="Q168" s="3">
        <v>592.41899999999998</v>
      </c>
    </row>
    <row r="169" spans="1:17" x14ac:dyDescent="0.25">
      <c r="A169">
        <f t="shared" si="13"/>
        <v>0</v>
      </c>
      <c r="B169">
        <v>110171003</v>
      </c>
      <c r="C169">
        <v>110171003</v>
      </c>
      <c r="D169" t="s">
        <v>227</v>
      </c>
      <c r="E169" t="s">
        <v>134</v>
      </c>
      <c r="F169" s="2">
        <v>3821589.1499999985</v>
      </c>
      <c r="G169" s="2">
        <v>0</v>
      </c>
      <c r="H169" s="2">
        <f t="shared" si="14"/>
        <v>1756.2708412991362</v>
      </c>
      <c r="I169" s="5">
        <v>15219876</v>
      </c>
      <c r="J169" s="2">
        <v>545941</v>
      </c>
      <c r="K169" s="2">
        <v>0</v>
      </c>
      <c r="L169" s="2">
        <v>315139.71000000002</v>
      </c>
      <c r="M169" s="2">
        <f t="shared" si="15"/>
        <v>861080.71</v>
      </c>
      <c r="N169" s="6">
        <f t="shared" si="16"/>
        <v>5.6576066059933733E-2</v>
      </c>
      <c r="O169" s="2">
        <v>700811.24546470586</v>
      </c>
      <c r="Q169" s="3">
        <v>2175.9679999999998</v>
      </c>
    </row>
    <row r="170" spans="1:17" x14ac:dyDescent="0.25">
      <c r="A170">
        <f t="shared" si="13"/>
        <v>0</v>
      </c>
      <c r="B170">
        <v>110171803</v>
      </c>
      <c r="C170">
        <v>110171803</v>
      </c>
      <c r="D170" t="s">
        <v>228</v>
      </c>
      <c r="E170" t="s">
        <v>134</v>
      </c>
      <c r="F170" s="2">
        <v>3237151.34</v>
      </c>
      <c r="G170" s="2">
        <v>0</v>
      </c>
      <c r="H170" s="2">
        <f t="shared" si="14"/>
        <v>3113.4747812638557</v>
      </c>
      <c r="I170" s="5">
        <v>8709268</v>
      </c>
      <c r="J170" s="2">
        <v>462450</v>
      </c>
      <c r="K170" s="2">
        <v>0</v>
      </c>
      <c r="L170" s="2">
        <v>140357.32999999999</v>
      </c>
      <c r="M170" s="2">
        <f t="shared" si="15"/>
        <v>602807.32999999996</v>
      </c>
      <c r="N170" s="6">
        <f t="shared" si="16"/>
        <v>6.9214465555543808E-2</v>
      </c>
      <c r="O170" s="2">
        <v>174754.31907999999</v>
      </c>
      <c r="Q170" s="3">
        <v>1039.723</v>
      </c>
    </row>
    <row r="171" spans="1:17" x14ac:dyDescent="0.25">
      <c r="A171">
        <f t="shared" si="13"/>
        <v>0</v>
      </c>
      <c r="B171">
        <v>106172003</v>
      </c>
      <c r="C171">
        <v>106172003</v>
      </c>
      <c r="D171" t="s">
        <v>133</v>
      </c>
      <c r="E171" t="s">
        <v>134</v>
      </c>
      <c r="F171" s="2">
        <v>13504732.079999998</v>
      </c>
      <c r="G171" s="2">
        <v>0</v>
      </c>
      <c r="H171" s="2">
        <f t="shared" si="14"/>
        <v>3748.9286901030478</v>
      </c>
      <c r="I171" s="5">
        <v>19392493</v>
      </c>
      <c r="J171" s="2">
        <v>1929247</v>
      </c>
      <c r="K171" s="2">
        <v>0</v>
      </c>
      <c r="L171" s="2">
        <v>357804.86</v>
      </c>
      <c r="M171" s="2">
        <f t="shared" si="15"/>
        <v>2287051.86</v>
      </c>
      <c r="N171" s="6">
        <f t="shared" si="16"/>
        <v>0.11793490707976534</v>
      </c>
      <c r="O171" s="2">
        <v>491953.24684769229</v>
      </c>
      <c r="Q171" s="3">
        <v>3602.2910000000002</v>
      </c>
    </row>
    <row r="172" spans="1:17" x14ac:dyDescent="0.25">
      <c r="A172">
        <f t="shared" si="13"/>
        <v>0</v>
      </c>
      <c r="B172">
        <v>110173003</v>
      </c>
      <c r="C172">
        <v>110173003</v>
      </c>
      <c r="D172" t="s">
        <v>229</v>
      </c>
      <c r="E172" t="s">
        <v>134</v>
      </c>
      <c r="F172" s="2">
        <v>4109536.6899999995</v>
      </c>
      <c r="G172" s="2">
        <v>0</v>
      </c>
      <c r="H172" s="2">
        <f t="shared" si="14"/>
        <v>5887.9932860712479</v>
      </c>
      <c r="I172" s="5">
        <v>6582369</v>
      </c>
      <c r="J172" s="2">
        <v>587077</v>
      </c>
      <c r="K172" s="2">
        <v>0</v>
      </c>
      <c r="L172" s="2">
        <v>106295.18</v>
      </c>
      <c r="M172" s="2">
        <f t="shared" si="15"/>
        <v>693372.17999999993</v>
      </c>
      <c r="N172" s="6">
        <f t="shared" si="16"/>
        <v>0.1053377864413253</v>
      </c>
      <c r="O172" s="2">
        <v>404301.46593000001</v>
      </c>
      <c r="Q172" s="3">
        <v>697.952</v>
      </c>
    </row>
    <row r="173" spans="1:17" x14ac:dyDescent="0.25">
      <c r="A173">
        <f t="shared" si="13"/>
        <v>0</v>
      </c>
      <c r="B173">
        <v>110173504</v>
      </c>
      <c r="C173">
        <v>110173504</v>
      </c>
      <c r="D173" t="s">
        <v>230</v>
      </c>
      <c r="E173" t="s">
        <v>134</v>
      </c>
      <c r="F173" s="2">
        <v>0</v>
      </c>
      <c r="G173" s="2">
        <v>0</v>
      </c>
      <c r="H173" s="2">
        <f t="shared" si="14"/>
        <v>0</v>
      </c>
      <c r="I173" s="5">
        <v>3037050</v>
      </c>
      <c r="J173" s="2">
        <v>0</v>
      </c>
      <c r="K173" s="2">
        <v>0</v>
      </c>
      <c r="L173" s="2">
        <v>37111.07</v>
      </c>
      <c r="M173" s="2">
        <f t="shared" si="15"/>
        <v>37111.07</v>
      </c>
      <c r="N173" s="6">
        <f t="shared" si="16"/>
        <v>1.221944650236249E-2</v>
      </c>
      <c r="O173" s="2">
        <v>27557.234795791501</v>
      </c>
      <c r="Q173" s="3">
        <v>244.70099999999999</v>
      </c>
    </row>
    <row r="174" spans="1:17" x14ac:dyDescent="0.25">
      <c r="A174">
        <f t="shared" si="13"/>
        <v>0</v>
      </c>
      <c r="B174">
        <v>110175003</v>
      </c>
      <c r="C174">
        <v>110175003</v>
      </c>
      <c r="D174" t="s">
        <v>231</v>
      </c>
      <c r="E174" t="s">
        <v>134</v>
      </c>
      <c r="F174" s="2">
        <v>2710109.0500000007</v>
      </c>
      <c r="G174" s="2">
        <v>0</v>
      </c>
      <c r="H174" s="2">
        <f t="shared" si="14"/>
        <v>3239.2774072480406</v>
      </c>
      <c r="I174" s="5">
        <v>7904916</v>
      </c>
      <c r="J174" s="2">
        <v>387158</v>
      </c>
      <c r="K174" s="2">
        <v>0</v>
      </c>
      <c r="L174" s="2">
        <v>99153.29</v>
      </c>
      <c r="M174" s="2">
        <f t="shared" si="15"/>
        <v>486311.29</v>
      </c>
      <c r="N174" s="6">
        <f t="shared" si="16"/>
        <v>6.1520108499571659E-2</v>
      </c>
      <c r="O174" s="2">
        <v>293604.7868</v>
      </c>
      <c r="Q174" s="3">
        <v>836.64</v>
      </c>
    </row>
    <row r="175" spans="1:17" x14ac:dyDescent="0.25">
      <c r="A175">
        <f t="shared" si="13"/>
        <v>0</v>
      </c>
      <c r="B175">
        <v>110177003</v>
      </c>
      <c r="C175">
        <v>110177003</v>
      </c>
      <c r="D175" t="s">
        <v>232</v>
      </c>
      <c r="E175" t="s">
        <v>134</v>
      </c>
      <c r="F175" s="2">
        <v>2353759.8000000007</v>
      </c>
      <c r="G175" s="2">
        <v>0</v>
      </c>
      <c r="H175" s="2">
        <f t="shared" si="14"/>
        <v>1392.2061621760383</v>
      </c>
      <c r="I175" s="5">
        <v>13832581</v>
      </c>
      <c r="J175" s="2">
        <v>336251</v>
      </c>
      <c r="K175" s="2">
        <v>0</v>
      </c>
      <c r="L175" s="2">
        <v>256867.62</v>
      </c>
      <c r="M175" s="2">
        <f t="shared" si="15"/>
        <v>593118.62</v>
      </c>
      <c r="N175" s="6">
        <f t="shared" si="16"/>
        <v>4.287837678304577E-2</v>
      </c>
      <c r="O175" s="2">
        <v>398353.13078999997</v>
      </c>
      <c r="Q175" s="3">
        <v>1690.6690000000001</v>
      </c>
    </row>
    <row r="176" spans="1:17" x14ac:dyDescent="0.25">
      <c r="A176">
        <f t="shared" si="13"/>
        <v>0</v>
      </c>
      <c r="B176">
        <v>110179003</v>
      </c>
      <c r="C176">
        <v>110179003</v>
      </c>
      <c r="D176" t="s">
        <v>233</v>
      </c>
      <c r="E176" t="s">
        <v>134</v>
      </c>
      <c r="F176" s="2">
        <v>4718261.0599999987</v>
      </c>
      <c r="G176" s="2">
        <v>0</v>
      </c>
      <c r="H176" s="2">
        <f t="shared" si="14"/>
        <v>5079.3029962784685</v>
      </c>
      <c r="I176" s="5">
        <v>8572118</v>
      </c>
      <c r="J176" s="2">
        <v>674037</v>
      </c>
      <c r="K176" s="2">
        <v>0</v>
      </c>
      <c r="L176" s="2">
        <v>113034.87</v>
      </c>
      <c r="M176" s="2">
        <f t="shared" si="15"/>
        <v>787071.87</v>
      </c>
      <c r="N176" s="6">
        <f t="shared" si="16"/>
        <v>9.1817666299040673E-2</v>
      </c>
      <c r="O176" s="2">
        <v>186568.34392000001</v>
      </c>
      <c r="Q176" s="3">
        <v>928.91899999999998</v>
      </c>
    </row>
    <row r="177" spans="1:17" x14ac:dyDescent="0.25">
      <c r="A177">
        <f t="shared" si="13"/>
        <v>0</v>
      </c>
      <c r="B177">
        <v>110183602</v>
      </c>
      <c r="C177">
        <v>110183602</v>
      </c>
      <c r="D177" t="s">
        <v>234</v>
      </c>
      <c r="E177" t="s">
        <v>235</v>
      </c>
      <c r="F177" s="2">
        <v>7330598.7099999934</v>
      </c>
      <c r="G177" s="2">
        <v>0</v>
      </c>
      <c r="H177" s="2">
        <f t="shared" si="14"/>
        <v>1813.1985896297454</v>
      </c>
      <c r="I177" s="5">
        <v>23956638</v>
      </c>
      <c r="J177" s="2">
        <v>1047228</v>
      </c>
      <c r="K177" s="2">
        <v>0</v>
      </c>
      <c r="L177" s="2">
        <v>429001.18</v>
      </c>
      <c r="M177" s="2">
        <f t="shared" si="15"/>
        <v>1476229.18</v>
      </c>
      <c r="N177" s="6">
        <f t="shared" si="16"/>
        <v>6.1620882696478529E-2</v>
      </c>
      <c r="O177" s="2">
        <v>1372002.5648263639</v>
      </c>
      <c r="Q177" s="3">
        <v>4042.91</v>
      </c>
    </row>
    <row r="178" spans="1:17" x14ac:dyDescent="0.25">
      <c r="A178">
        <f t="shared" si="13"/>
        <v>0</v>
      </c>
      <c r="B178">
        <v>116191004</v>
      </c>
      <c r="C178">
        <v>116191004</v>
      </c>
      <c r="D178" t="s">
        <v>347</v>
      </c>
      <c r="E178" t="s">
        <v>348</v>
      </c>
      <c r="F178" s="2">
        <v>0</v>
      </c>
      <c r="G178" s="2">
        <v>0</v>
      </c>
      <c r="H178" s="2">
        <f t="shared" si="14"/>
        <v>0</v>
      </c>
      <c r="I178" s="5">
        <v>3931528</v>
      </c>
      <c r="J178" s="2">
        <v>0</v>
      </c>
      <c r="K178" s="2">
        <v>0</v>
      </c>
      <c r="L178" s="2">
        <v>80778.8</v>
      </c>
      <c r="M178" s="2">
        <f t="shared" si="15"/>
        <v>80778.8</v>
      </c>
      <c r="N178" s="6">
        <f t="shared" si="16"/>
        <v>2.05464135064026E-2</v>
      </c>
      <c r="O178" s="2">
        <v>142031.37943000003</v>
      </c>
      <c r="Q178" s="3">
        <v>640.47400000000005</v>
      </c>
    </row>
    <row r="179" spans="1:17" x14ac:dyDescent="0.25">
      <c r="A179">
        <f t="shared" si="13"/>
        <v>0</v>
      </c>
      <c r="B179">
        <v>116191103</v>
      </c>
      <c r="C179">
        <v>116191103</v>
      </c>
      <c r="D179" t="s">
        <v>349</v>
      </c>
      <c r="E179" t="s">
        <v>348</v>
      </c>
      <c r="F179" s="2">
        <v>7628381.5799999982</v>
      </c>
      <c r="G179" s="2">
        <v>0</v>
      </c>
      <c r="H179" s="2">
        <f t="shared" si="14"/>
        <v>2569.8977145629228</v>
      </c>
      <c r="I179" s="5">
        <v>17568430</v>
      </c>
      <c r="J179" s="2">
        <v>1089769</v>
      </c>
      <c r="K179" s="2">
        <v>0</v>
      </c>
      <c r="L179" s="2">
        <v>311506.84999999998</v>
      </c>
      <c r="M179" s="2">
        <f t="shared" si="15"/>
        <v>1401275.85</v>
      </c>
      <c r="N179" s="6">
        <f t="shared" si="16"/>
        <v>7.9761017347594526E-2</v>
      </c>
      <c r="O179" s="2">
        <v>578710.00123000005</v>
      </c>
      <c r="Q179" s="3">
        <v>2968.36</v>
      </c>
    </row>
    <row r="180" spans="1:17" x14ac:dyDescent="0.25">
      <c r="A180">
        <f t="shared" si="13"/>
        <v>0</v>
      </c>
      <c r="B180">
        <v>116191203</v>
      </c>
      <c r="C180">
        <v>116191203</v>
      </c>
      <c r="D180" t="s">
        <v>350</v>
      </c>
      <c r="E180" t="s">
        <v>348</v>
      </c>
      <c r="F180" s="2">
        <v>4350420.7600000016</v>
      </c>
      <c r="G180" s="2">
        <v>0</v>
      </c>
      <c r="H180" s="2">
        <f t="shared" si="14"/>
        <v>2561.4275486388665</v>
      </c>
      <c r="I180" s="5">
        <v>7730339</v>
      </c>
      <c r="J180" s="2">
        <v>621489</v>
      </c>
      <c r="K180" s="2">
        <v>0</v>
      </c>
      <c r="L180" s="2">
        <v>220982.58</v>
      </c>
      <c r="M180" s="2">
        <f t="shared" si="15"/>
        <v>842471.58</v>
      </c>
      <c r="N180" s="6">
        <f t="shared" si="16"/>
        <v>0.1089824883488292</v>
      </c>
      <c r="O180" s="2">
        <v>288007.18286000006</v>
      </c>
      <c r="Q180" s="3">
        <v>1698.4359999999999</v>
      </c>
    </row>
    <row r="181" spans="1:17" x14ac:dyDescent="0.25">
      <c r="A181">
        <f t="shared" si="13"/>
        <v>0</v>
      </c>
      <c r="B181">
        <v>116191503</v>
      </c>
      <c r="C181">
        <v>116191503</v>
      </c>
      <c r="D181" t="s">
        <v>351</v>
      </c>
      <c r="E181" t="s">
        <v>348</v>
      </c>
      <c r="F181" s="2">
        <v>1968868.9100000001</v>
      </c>
      <c r="G181" s="2">
        <v>0</v>
      </c>
      <c r="H181" s="2">
        <f t="shared" si="14"/>
        <v>1002.3749620711495</v>
      </c>
      <c r="I181" s="5">
        <v>7738963</v>
      </c>
      <c r="J181" s="2">
        <v>281267</v>
      </c>
      <c r="K181" s="2">
        <v>0</v>
      </c>
      <c r="L181" s="2">
        <v>168644.95</v>
      </c>
      <c r="M181" s="2">
        <f t="shared" si="15"/>
        <v>449911.95</v>
      </c>
      <c r="N181" s="6">
        <f t="shared" si="16"/>
        <v>5.8135947929974598E-2</v>
      </c>
      <c r="O181" s="2">
        <v>252042.91217999998</v>
      </c>
      <c r="Q181" s="3">
        <v>1964.204</v>
      </c>
    </row>
    <row r="182" spans="1:17" x14ac:dyDescent="0.25">
      <c r="A182">
        <f t="shared" si="13"/>
        <v>0</v>
      </c>
      <c r="B182">
        <v>116195004</v>
      </c>
      <c r="C182">
        <v>116195004</v>
      </c>
      <c r="D182" t="s">
        <v>352</v>
      </c>
      <c r="E182" t="s">
        <v>348</v>
      </c>
      <c r="F182" s="2">
        <v>99029.449999999255</v>
      </c>
      <c r="G182" s="2">
        <v>0</v>
      </c>
      <c r="H182" s="2">
        <f t="shared" si="14"/>
        <v>163.8047135262444</v>
      </c>
      <c r="I182" s="5">
        <v>4649728</v>
      </c>
      <c r="J182" s="2">
        <v>14147</v>
      </c>
      <c r="K182" s="2">
        <v>0</v>
      </c>
      <c r="L182" s="2">
        <v>74314.09</v>
      </c>
      <c r="M182" s="2">
        <f t="shared" si="15"/>
        <v>88461.09</v>
      </c>
      <c r="N182" s="6">
        <f t="shared" si="16"/>
        <v>1.9025003182981885E-2</v>
      </c>
      <c r="O182" s="2">
        <v>134579.24679999996</v>
      </c>
      <c r="Q182" s="3">
        <v>604.55799999999999</v>
      </c>
    </row>
    <row r="183" spans="1:17" x14ac:dyDescent="0.25">
      <c r="A183">
        <f t="shared" si="13"/>
        <v>0</v>
      </c>
      <c r="B183">
        <v>116197503</v>
      </c>
      <c r="C183">
        <v>116197503</v>
      </c>
      <c r="D183" t="s">
        <v>353</v>
      </c>
      <c r="E183" t="s">
        <v>348</v>
      </c>
      <c r="F183" s="2">
        <v>1879013.0300000012</v>
      </c>
      <c r="G183" s="2">
        <v>0</v>
      </c>
      <c r="H183" s="2">
        <f t="shared" si="14"/>
        <v>1450.4343399334466</v>
      </c>
      <c r="I183" s="5">
        <v>5403898</v>
      </c>
      <c r="J183" s="2">
        <v>268430</v>
      </c>
      <c r="K183" s="2">
        <v>0</v>
      </c>
      <c r="L183" s="2">
        <v>99435.1</v>
      </c>
      <c r="M183" s="2">
        <f t="shared" si="15"/>
        <v>367865.1</v>
      </c>
      <c r="N183" s="6">
        <f t="shared" si="16"/>
        <v>6.8074027303994256E-2</v>
      </c>
      <c r="O183" s="2">
        <v>109234.80553272727</v>
      </c>
      <c r="Q183" s="3">
        <v>1295.4829999999999</v>
      </c>
    </row>
    <row r="184" spans="1:17" x14ac:dyDescent="0.25">
      <c r="A184">
        <f t="shared" si="13"/>
        <v>0</v>
      </c>
      <c r="B184">
        <v>105201033</v>
      </c>
      <c r="C184">
        <v>105201033</v>
      </c>
      <c r="D184" t="s">
        <v>105</v>
      </c>
      <c r="E184" t="s">
        <v>106</v>
      </c>
      <c r="F184" s="2">
        <v>0</v>
      </c>
      <c r="G184" s="2">
        <v>0</v>
      </c>
      <c r="H184" s="2">
        <f t="shared" si="14"/>
        <v>0</v>
      </c>
      <c r="I184" s="5">
        <v>12645961</v>
      </c>
      <c r="J184" s="2">
        <v>0</v>
      </c>
      <c r="K184" s="2">
        <v>0</v>
      </c>
      <c r="L184" s="2">
        <v>194910.98</v>
      </c>
      <c r="M184" s="2">
        <f t="shared" si="15"/>
        <v>194910.98</v>
      </c>
      <c r="N184" s="6">
        <f t="shared" si="16"/>
        <v>1.5412903772200469E-2</v>
      </c>
      <c r="O184" s="2">
        <v>558095.22048571426</v>
      </c>
      <c r="Q184" s="3">
        <v>1876.009</v>
      </c>
    </row>
    <row r="185" spans="1:17" x14ac:dyDescent="0.25">
      <c r="A185">
        <f t="shared" si="13"/>
        <v>0</v>
      </c>
      <c r="B185">
        <v>105201352</v>
      </c>
      <c r="C185">
        <v>105201352</v>
      </c>
      <c r="D185" t="s">
        <v>107</v>
      </c>
      <c r="E185" t="s">
        <v>106</v>
      </c>
      <c r="F185" s="2">
        <v>9066460.799999997</v>
      </c>
      <c r="G185" s="2">
        <v>0</v>
      </c>
      <c r="H185" s="2">
        <f t="shared" si="14"/>
        <v>2661.7460824471073</v>
      </c>
      <c r="I185" s="5">
        <v>19755082</v>
      </c>
      <c r="J185" s="2">
        <v>1295209</v>
      </c>
      <c r="K185" s="2">
        <v>0</v>
      </c>
      <c r="L185" s="2">
        <v>420551.43</v>
      </c>
      <c r="M185" s="2">
        <f t="shared" si="15"/>
        <v>1715760.43</v>
      </c>
      <c r="N185" s="6">
        <f t="shared" si="16"/>
        <v>8.6851597477550335E-2</v>
      </c>
      <c r="O185" s="2">
        <v>1775167.5232500001</v>
      </c>
      <c r="Q185" s="3">
        <v>3406.2080000000001</v>
      </c>
    </row>
    <row r="186" spans="1:17" x14ac:dyDescent="0.25">
      <c r="A186">
        <f t="shared" si="13"/>
        <v>0</v>
      </c>
      <c r="B186">
        <v>105204703</v>
      </c>
      <c r="C186">
        <v>105204703</v>
      </c>
      <c r="D186" t="s">
        <v>108</v>
      </c>
      <c r="E186" t="s">
        <v>106</v>
      </c>
      <c r="F186" s="2">
        <v>0</v>
      </c>
      <c r="G186" s="2">
        <v>0</v>
      </c>
      <c r="H186" s="2">
        <f t="shared" si="14"/>
        <v>0</v>
      </c>
      <c r="I186" s="5">
        <v>20388982</v>
      </c>
      <c r="J186" s="2">
        <v>0</v>
      </c>
      <c r="K186" s="2">
        <v>0</v>
      </c>
      <c r="L186" s="2">
        <v>196140.46</v>
      </c>
      <c r="M186" s="2">
        <f t="shared" si="15"/>
        <v>196140.46</v>
      </c>
      <c r="N186" s="6">
        <f t="shared" si="16"/>
        <v>9.6199241335344736E-3</v>
      </c>
      <c r="O186" s="2">
        <v>871486.57673161291</v>
      </c>
      <c r="Q186" s="3">
        <v>2641.328</v>
      </c>
    </row>
    <row r="187" spans="1:17" x14ac:dyDescent="0.25">
      <c r="A187">
        <f t="shared" si="13"/>
        <v>0</v>
      </c>
      <c r="B187">
        <v>115210503</v>
      </c>
      <c r="C187">
        <v>115210503</v>
      </c>
      <c r="D187" t="s">
        <v>320</v>
      </c>
      <c r="E187" t="s">
        <v>321</v>
      </c>
      <c r="F187" s="2">
        <v>394535.21000000089</v>
      </c>
      <c r="G187" s="2">
        <v>1809102.52</v>
      </c>
      <c r="H187" s="2">
        <f t="shared" si="14"/>
        <v>868.17069134925066</v>
      </c>
      <c r="I187" s="5">
        <v>12157756</v>
      </c>
      <c r="J187" s="2">
        <v>56362</v>
      </c>
      <c r="K187" s="2">
        <v>258443</v>
      </c>
      <c r="L187" s="2">
        <v>304023.89</v>
      </c>
      <c r="M187" s="2">
        <f t="shared" si="15"/>
        <v>618828.89</v>
      </c>
      <c r="N187" s="6">
        <f t="shared" si="16"/>
        <v>5.0899926762800633E-2</v>
      </c>
      <c r="O187" s="2">
        <v>2097405.09779</v>
      </c>
      <c r="Q187" s="3">
        <v>2538.2539999999999</v>
      </c>
    </row>
    <row r="188" spans="1:17" x14ac:dyDescent="0.25">
      <c r="A188">
        <f t="shared" si="13"/>
        <v>0</v>
      </c>
      <c r="B188">
        <v>115211003</v>
      </c>
      <c r="C188">
        <v>115211003</v>
      </c>
      <c r="D188" t="s">
        <v>322</v>
      </c>
      <c r="E188" t="s">
        <v>321</v>
      </c>
      <c r="F188" s="2">
        <v>0</v>
      </c>
      <c r="G188" s="2">
        <v>977300.61</v>
      </c>
      <c r="H188" s="2">
        <f t="shared" si="14"/>
        <v>817.96989089277758</v>
      </c>
      <c r="I188" s="5">
        <v>2101783</v>
      </c>
      <c r="J188" s="2">
        <v>0</v>
      </c>
      <c r="K188" s="2">
        <v>139614</v>
      </c>
      <c r="L188" s="2">
        <v>77966.240000000005</v>
      </c>
      <c r="M188" s="2">
        <f t="shared" si="15"/>
        <v>217580.24</v>
      </c>
      <c r="N188" s="6">
        <f t="shared" si="16"/>
        <v>0.10352174320564968</v>
      </c>
      <c r="O188" s="2">
        <v>245626.04410000003</v>
      </c>
      <c r="Q188" s="3">
        <v>1194.788</v>
      </c>
    </row>
    <row r="189" spans="1:17" x14ac:dyDescent="0.25">
      <c r="A189">
        <f t="shared" si="13"/>
        <v>0</v>
      </c>
      <c r="B189">
        <v>115211103</v>
      </c>
      <c r="C189">
        <v>115211103</v>
      </c>
      <c r="D189" t="s">
        <v>323</v>
      </c>
      <c r="E189" t="s">
        <v>321</v>
      </c>
      <c r="F189" s="2">
        <v>19299232.359999999</v>
      </c>
      <c r="G189" s="2">
        <v>3185758.68</v>
      </c>
      <c r="H189" s="2">
        <f t="shared" si="14"/>
        <v>4269.2069847557832</v>
      </c>
      <c r="I189" s="5">
        <v>17590620</v>
      </c>
      <c r="J189" s="2">
        <v>2757033</v>
      </c>
      <c r="K189" s="2">
        <v>455108</v>
      </c>
      <c r="L189" s="2">
        <v>610867.47</v>
      </c>
      <c r="M189" s="2">
        <f t="shared" si="15"/>
        <v>3823008.4699999997</v>
      </c>
      <c r="N189" s="6">
        <f t="shared" si="16"/>
        <v>0.21733221853465085</v>
      </c>
      <c r="O189" s="2">
        <v>1705663.2351069227</v>
      </c>
      <c r="Q189" s="3">
        <v>5266.7839999999997</v>
      </c>
    </row>
    <row r="190" spans="1:17" x14ac:dyDescent="0.25">
      <c r="A190">
        <f t="shared" si="13"/>
        <v>0</v>
      </c>
      <c r="B190">
        <v>115211603</v>
      </c>
      <c r="C190">
        <v>115211603</v>
      </c>
      <c r="D190" t="s">
        <v>324</v>
      </c>
      <c r="E190" t="s">
        <v>321</v>
      </c>
      <c r="F190" s="2">
        <v>0</v>
      </c>
      <c r="G190" s="2">
        <v>0</v>
      </c>
      <c r="H190" s="2">
        <f t="shared" si="14"/>
        <v>0</v>
      </c>
      <c r="I190" s="5">
        <v>16345013</v>
      </c>
      <c r="J190" s="2">
        <v>0</v>
      </c>
      <c r="K190" s="2">
        <v>0</v>
      </c>
      <c r="L190" s="2">
        <v>663149.9</v>
      </c>
      <c r="M190" s="2">
        <f t="shared" si="15"/>
        <v>663149.9</v>
      </c>
      <c r="N190" s="6">
        <f t="shared" si="16"/>
        <v>4.0572001992289636E-2</v>
      </c>
      <c r="O190" s="2">
        <v>2364768.190484737</v>
      </c>
      <c r="Q190" s="3">
        <v>10181.351000000001</v>
      </c>
    </row>
    <row r="191" spans="1:17" x14ac:dyDescent="0.25">
      <c r="A191">
        <f t="shared" si="13"/>
        <v>0</v>
      </c>
      <c r="B191">
        <v>115212503</v>
      </c>
      <c r="C191">
        <v>115212503</v>
      </c>
      <c r="D191" t="s">
        <v>325</v>
      </c>
      <c r="E191" t="s">
        <v>321</v>
      </c>
      <c r="F191" s="2">
        <v>7068567.0300000012</v>
      </c>
      <c r="G191" s="2">
        <v>0</v>
      </c>
      <c r="H191" s="2">
        <f t="shared" si="14"/>
        <v>2609.6080474919431</v>
      </c>
      <c r="I191" s="5">
        <v>8334466</v>
      </c>
      <c r="J191" s="2">
        <v>1009795</v>
      </c>
      <c r="K191" s="2">
        <v>0</v>
      </c>
      <c r="L191" s="2">
        <v>220937.65</v>
      </c>
      <c r="M191" s="2">
        <f t="shared" si="15"/>
        <v>1230732.6499999999</v>
      </c>
      <c r="N191" s="6">
        <f t="shared" si="16"/>
        <v>0.14766784698623761</v>
      </c>
      <c r="O191" s="2">
        <v>1397611.4908199999</v>
      </c>
      <c r="Q191" s="3">
        <v>2708.67</v>
      </c>
    </row>
    <row r="192" spans="1:17" x14ac:dyDescent="0.25">
      <c r="A192">
        <f t="shared" si="13"/>
        <v>0</v>
      </c>
      <c r="B192">
        <v>115216503</v>
      </c>
      <c r="C192">
        <v>115216503</v>
      </c>
      <c r="D192" t="s">
        <v>326</v>
      </c>
      <c r="E192" t="s">
        <v>321</v>
      </c>
      <c r="F192" s="2">
        <v>8878815.7934999987</v>
      </c>
      <c r="G192" s="2">
        <v>0</v>
      </c>
      <c r="H192" s="2">
        <f t="shared" si="14"/>
        <v>1889.4550713630426</v>
      </c>
      <c r="I192" s="5">
        <v>9635246</v>
      </c>
      <c r="J192" s="2">
        <v>1268402</v>
      </c>
      <c r="K192" s="2">
        <v>0</v>
      </c>
      <c r="L192" s="2">
        <v>411507.22</v>
      </c>
      <c r="M192" s="2">
        <f t="shared" si="15"/>
        <v>1679909.22</v>
      </c>
      <c r="N192" s="6">
        <f t="shared" si="16"/>
        <v>0.17435042343495952</v>
      </c>
      <c r="O192" s="2">
        <v>1711868.7441733335</v>
      </c>
      <c r="Q192" s="3">
        <v>4699.1409999999996</v>
      </c>
    </row>
    <row r="193" spans="1:17" x14ac:dyDescent="0.25">
      <c r="A193">
        <f t="shared" si="13"/>
        <v>0</v>
      </c>
      <c r="B193">
        <v>115218003</v>
      </c>
      <c r="C193">
        <v>115218003</v>
      </c>
      <c r="D193" t="s">
        <v>327</v>
      </c>
      <c r="E193" t="s">
        <v>321</v>
      </c>
      <c r="F193" s="2">
        <v>13085819.740000002</v>
      </c>
      <c r="G193" s="2">
        <v>0</v>
      </c>
      <c r="H193" s="2">
        <f t="shared" si="14"/>
        <v>3504.8780614537923</v>
      </c>
      <c r="I193" s="5">
        <v>13355410</v>
      </c>
      <c r="J193" s="2">
        <v>1869403</v>
      </c>
      <c r="K193" s="2">
        <v>0</v>
      </c>
      <c r="L193" s="2">
        <v>362172.07</v>
      </c>
      <c r="M193" s="2">
        <f t="shared" si="15"/>
        <v>2231575.0699999998</v>
      </c>
      <c r="N193" s="6">
        <f t="shared" si="16"/>
        <v>0.16709146855094675</v>
      </c>
      <c r="O193" s="2">
        <v>1112041.1826599999</v>
      </c>
      <c r="Q193" s="3">
        <v>3733.6019999999999</v>
      </c>
    </row>
    <row r="194" spans="1:17" x14ac:dyDescent="0.25">
      <c r="A194">
        <f t="shared" si="13"/>
        <v>0</v>
      </c>
      <c r="B194">
        <v>115218303</v>
      </c>
      <c r="C194">
        <v>115218303</v>
      </c>
      <c r="D194" t="s">
        <v>328</v>
      </c>
      <c r="E194" t="s">
        <v>321</v>
      </c>
      <c r="F194" s="2">
        <v>1367755.9099999964</v>
      </c>
      <c r="G194" s="2">
        <v>0</v>
      </c>
      <c r="H194" s="2">
        <f t="shared" si="14"/>
        <v>601.82988495429436</v>
      </c>
      <c r="I194" s="5">
        <v>5591079</v>
      </c>
      <c r="J194" s="2">
        <v>195394</v>
      </c>
      <c r="K194" s="2">
        <v>0</v>
      </c>
      <c r="L194" s="2">
        <v>164389.20000000001</v>
      </c>
      <c r="M194" s="2">
        <f t="shared" si="15"/>
        <v>359783.2</v>
      </c>
      <c r="N194" s="6">
        <f t="shared" si="16"/>
        <v>6.4349511069330276E-2</v>
      </c>
      <c r="O194" s="2">
        <v>754612.79300000006</v>
      </c>
      <c r="Q194" s="3">
        <v>2272.6619999999998</v>
      </c>
    </row>
    <row r="195" spans="1:17" x14ac:dyDescent="0.25">
      <c r="A195">
        <f t="shared" si="13"/>
        <v>0</v>
      </c>
      <c r="B195">
        <v>115221402</v>
      </c>
      <c r="C195">
        <v>115221402</v>
      </c>
      <c r="D195" t="s">
        <v>330</v>
      </c>
      <c r="E195" t="s">
        <v>331</v>
      </c>
      <c r="F195" s="2">
        <v>57228507.174500018</v>
      </c>
      <c r="G195" s="2">
        <v>0</v>
      </c>
      <c r="H195" s="2">
        <f t="shared" si="14"/>
        <v>4247.2313180957944</v>
      </c>
      <c r="I195" s="5">
        <v>27161734</v>
      </c>
      <c r="J195" s="2">
        <v>8175501</v>
      </c>
      <c r="K195" s="2">
        <v>0</v>
      </c>
      <c r="L195" s="2">
        <v>1148703.1299999999</v>
      </c>
      <c r="M195" s="2">
        <f t="shared" si="15"/>
        <v>9324204.129999999</v>
      </c>
      <c r="N195" s="6">
        <f t="shared" si="16"/>
        <v>0.34328456828271708</v>
      </c>
      <c r="O195" s="2">
        <v>3497598.1082977359</v>
      </c>
      <c r="Q195" s="3">
        <v>13474.308999999999</v>
      </c>
    </row>
    <row r="196" spans="1:17" x14ac:dyDescent="0.25">
      <c r="A196">
        <f t="shared" ref="A196:A259" si="17">C196-B196</f>
        <v>0</v>
      </c>
      <c r="B196">
        <v>115221753</v>
      </c>
      <c r="C196">
        <v>115221753</v>
      </c>
      <c r="D196" t="s">
        <v>332</v>
      </c>
      <c r="E196" t="s">
        <v>331</v>
      </c>
      <c r="F196" s="2">
        <v>214119.1799999997</v>
      </c>
      <c r="G196" s="2">
        <v>0</v>
      </c>
      <c r="H196" s="2">
        <f t="shared" ref="H196:H259" si="18">(F196+G196)/Q196</f>
        <v>64.520489371645922</v>
      </c>
      <c r="I196" s="5">
        <v>5316058</v>
      </c>
      <c r="J196" s="2">
        <v>30588</v>
      </c>
      <c r="K196" s="2">
        <v>0</v>
      </c>
      <c r="L196" s="2">
        <v>283902.2</v>
      </c>
      <c r="M196" s="2">
        <f t="shared" ref="M196:M259" si="19">SUM(J196:L196)</f>
        <v>314490.2</v>
      </c>
      <c r="N196" s="6">
        <f t="shared" ref="N196:N259" si="20">M196/I196</f>
        <v>5.9158534387698559E-2</v>
      </c>
      <c r="O196" s="2">
        <v>567071.55880714301</v>
      </c>
      <c r="Q196" s="3">
        <v>3318.623</v>
      </c>
    </row>
    <row r="197" spans="1:17" x14ac:dyDescent="0.25">
      <c r="A197">
        <f t="shared" si="17"/>
        <v>0</v>
      </c>
      <c r="B197">
        <v>115222504</v>
      </c>
      <c r="C197">
        <v>115222504</v>
      </c>
      <c r="D197" t="s">
        <v>333</v>
      </c>
      <c r="E197" t="s">
        <v>331</v>
      </c>
      <c r="F197" s="2">
        <v>0</v>
      </c>
      <c r="G197" s="2">
        <v>0</v>
      </c>
      <c r="H197" s="2">
        <f t="shared" si="18"/>
        <v>0</v>
      </c>
      <c r="I197" s="5">
        <v>6239419</v>
      </c>
      <c r="J197" s="2">
        <v>0</v>
      </c>
      <c r="K197" s="2">
        <v>0</v>
      </c>
      <c r="L197" s="2">
        <v>89017.919999999998</v>
      </c>
      <c r="M197" s="2">
        <f t="shared" si="19"/>
        <v>89017.919999999998</v>
      </c>
      <c r="N197" s="6">
        <f t="shared" si="20"/>
        <v>1.426702069535641E-2</v>
      </c>
      <c r="O197" s="2">
        <v>564344.0176299999</v>
      </c>
      <c r="Q197" s="3">
        <v>970.79600000000005</v>
      </c>
    </row>
    <row r="198" spans="1:17" x14ac:dyDescent="0.25">
      <c r="A198">
        <f t="shared" si="17"/>
        <v>0</v>
      </c>
      <c r="B198">
        <v>115222752</v>
      </c>
      <c r="C198">
        <v>115222752</v>
      </c>
      <c r="D198" t="s">
        <v>334</v>
      </c>
      <c r="E198" t="s">
        <v>331</v>
      </c>
      <c r="F198" s="2">
        <v>80506319.199999988</v>
      </c>
      <c r="G198" s="2">
        <v>16650084.99</v>
      </c>
      <c r="H198" s="2">
        <f t="shared" si="18"/>
        <v>12130.710898953153</v>
      </c>
      <c r="I198" s="5">
        <v>81299301</v>
      </c>
      <c r="J198" s="2">
        <v>11500903</v>
      </c>
      <c r="K198" s="2">
        <v>2378584</v>
      </c>
      <c r="L198" s="2">
        <v>2937802.68</v>
      </c>
      <c r="M198" s="2">
        <f t="shared" si="19"/>
        <v>16817289.68</v>
      </c>
      <c r="N198" s="6">
        <f t="shared" si="20"/>
        <v>0.20685651011931824</v>
      </c>
      <c r="O198" s="2">
        <v>7986869.0282355724</v>
      </c>
      <c r="Q198" s="3">
        <v>8009.1270000000004</v>
      </c>
    </row>
    <row r="199" spans="1:17" x14ac:dyDescent="0.25">
      <c r="A199">
        <f t="shared" si="17"/>
        <v>0</v>
      </c>
      <c r="B199">
        <v>115224003</v>
      </c>
      <c r="C199">
        <v>115224003</v>
      </c>
      <c r="D199" t="s">
        <v>335</v>
      </c>
      <c r="E199" t="s">
        <v>331</v>
      </c>
      <c r="F199" s="2">
        <v>9285325.2800000012</v>
      </c>
      <c r="G199" s="2">
        <v>0</v>
      </c>
      <c r="H199" s="2">
        <f t="shared" si="18"/>
        <v>2524.1327671789968</v>
      </c>
      <c r="I199" s="5">
        <v>11679666</v>
      </c>
      <c r="J199" s="2">
        <v>1326475</v>
      </c>
      <c r="K199" s="2">
        <v>0</v>
      </c>
      <c r="L199" s="2">
        <v>242347.49</v>
      </c>
      <c r="M199" s="2">
        <f t="shared" si="19"/>
        <v>1568822.49</v>
      </c>
      <c r="N199" s="6">
        <f t="shared" si="20"/>
        <v>0.13432083503072775</v>
      </c>
      <c r="O199" s="2">
        <v>980144.17836612242</v>
      </c>
      <c r="Q199" s="3">
        <v>3678.62</v>
      </c>
    </row>
    <row r="200" spans="1:17" x14ac:dyDescent="0.25">
      <c r="A200">
        <f t="shared" si="17"/>
        <v>0</v>
      </c>
      <c r="B200">
        <v>115226003</v>
      </c>
      <c r="C200">
        <v>115226003</v>
      </c>
      <c r="D200" t="s">
        <v>336</v>
      </c>
      <c r="E200" t="s">
        <v>331</v>
      </c>
      <c r="F200" s="2">
        <v>6868317.6700000018</v>
      </c>
      <c r="G200" s="2">
        <v>1847403.63</v>
      </c>
      <c r="H200" s="2">
        <f t="shared" si="18"/>
        <v>3373.3801374475752</v>
      </c>
      <c r="I200" s="5">
        <v>10086207</v>
      </c>
      <c r="J200" s="2">
        <v>981188</v>
      </c>
      <c r="K200" s="2">
        <v>263915</v>
      </c>
      <c r="L200" s="2">
        <v>289988.55</v>
      </c>
      <c r="M200" s="2">
        <f t="shared" si="19"/>
        <v>1535091.55</v>
      </c>
      <c r="N200" s="6">
        <f t="shared" si="20"/>
        <v>0.15219710937917494</v>
      </c>
      <c r="O200" s="2">
        <v>1153468.5273128569</v>
      </c>
      <c r="Q200" s="3">
        <v>2583.6759999999999</v>
      </c>
    </row>
    <row r="201" spans="1:17" x14ac:dyDescent="0.25">
      <c r="A201">
        <f t="shared" si="17"/>
        <v>0</v>
      </c>
      <c r="B201">
        <v>115226103</v>
      </c>
      <c r="C201">
        <v>115226103</v>
      </c>
      <c r="D201" t="s">
        <v>337</v>
      </c>
      <c r="E201" t="s">
        <v>331</v>
      </c>
      <c r="F201" s="2">
        <v>1412564.5600000005</v>
      </c>
      <c r="G201" s="2">
        <v>0</v>
      </c>
      <c r="H201" s="2">
        <f t="shared" si="18"/>
        <v>1787.4364587472201</v>
      </c>
      <c r="I201" s="5">
        <v>4981779</v>
      </c>
      <c r="J201" s="2">
        <v>201795</v>
      </c>
      <c r="K201" s="2">
        <v>0</v>
      </c>
      <c r="L201" s="2">
        <v>122311.08</v>
      </c>
      <c r="M201" s="2">
        <f t="shared" si="19"/>
        <v>324106.08</v>
      </c>
      <c r="N201" s="6">
        <f t="shared" si="20"/>
        <v>6.5058301462188509E-2</v>
      </c>
      <c r="O201" s="2">
        <v>724374.16427999991</v>
      </c>
      <c r="Q201" s="3">
        <v>790.274</v>
      </c>
    </row>
    <row r="202" spans="1:17" x14ac:dyDescent="0.25">
      <c r="A202">
        <f t="shared" si="17"/>
        <v>0</v>
      </c>
      <c r="B202">
        <v>115228003</v>
      </c>
      <c r="C202">
        <v>115228003</v>
      </c>
      <c r="D202" t="s">
        <v>338</v>
      </c>
      <c r="E202" t="s">
        <v>331</v>
      </c>
      <c r="F202" s="2">
        <v>10470884</v>
      </c>
      <c r="G202" s="2">
        <v>2031631.74</v>
      </c>
      <c r="H202" s="2">
        <f t="shared" si="18"/>
        <v>7527.4686724638586</v>
      </c>
      <c r="I202" s="5">
        <v>12663522</v>
      </c>
      <c r="J202" s="2">
        <v>1495841</v>
      </c>
      <c r="K202" s="2">
        <v>290233</v>
      </c>
      <c r="L202" s="2">
        <v>363231.06</v>
      </c>
      <c r="M202" s="2">
        <f t="shared" si="19"/>
        <v>2149305.06</v>
      </c>
      <c r="N202" s="6">
        <f t="shared" si="20"/>
        <v>0.16972411466573045</v>
      </c>
      <c r="O202" s="2">
        <v>1377382.8560690139</v>
      </c>
      <c r="Q202" s="3">
        <v>1660.9190000000001</v>
      </c>
    </row>
    <row r="203" spans="1:17" x14ac:dyDescent="0.25">
      <c r="A203">
        <f t="shared" si="17"/>
        <v>0</v>
      </c>
      <c r="B203">
        <v>115228303</v>
      </c>
      <c r="C203">
        <v>115228303</v>
      </c>
      <c r="D203" t="s">
        <v>339</v>
      </c>
      <c r="E203" t="s">
        <v>331</v>
      </c>
      <c r="F203" s="2">
        <v>13143061.019000001</v>
      </c>
      <c r="G203" s="2">
        <v>0</v>
      </c>
      <c r="H203" s="2">
        <f t="shared" si="18"/>
        <v>3747.2193979216049</v>
      </c>
      <c r="I203" s="5">
        <v>6010619</v>
      </c>
      <c r="J203" s="2">
        <v>1877580</v>
      </c>
      <c r="K203" s="2">
        <v>0</v>
      </c>
      <c r="L203" s="2">
        <v>279644.65000000002</v>
      </c>
      <c r="M203" s="2">
        <f t="shared" si="19"/>
        <v>2157224.65</v>
      </c>
      <c r="N203" s="6">
        <f t="shared" si="20"/>
        <v>0.35890224451092306</v>
      </c>
      <c r="O203" s="2">
        <v>1428164.7238666669</v>
      </c>
      <c r="Q203" s="3">
        <v>3507.4169999999999</v>
      </c>
    </row>
    <row r="204" spans="1:17" x14ac:dyDescent="0.25">
      <c r="A204">
        <f t="shared" si="17"/>
        <v>0</v>
      </c>
      <c r="B204">
        <v>115229003</v>
      </c>
      <c r="C204">
        <v>115229003</v>
      </c>
      <c r="D204" t="s">
        <v>340</v>
      </c>
      <c r="E204" t="s">
        <v>331</v>
      </c>
      <c r="F204" s="2">
        <v>593507.01999999955</v>
      </c>
      <c r="G204" s="2">
        <v>0</v>
      </c>
      <c r="H204" s="2">
        <f t="shared" si="18"/>
        <v>520.00120908707754</v>
      </c>
      <c r="I204" s="5">
        <v>6643928</v>
      </c>
      <c r="J204" s="2">
        <v>84787</v>
      </c>
      <c r="K204" s="2">
        <v>0</v>
      </c>
      <c r="L204" s="2">
        <v>113625.27</v>
      </c>
      <c r="M204" s="2">
        <f t="shared" si="19"/>
        <v>198412.27000000002</v>
      </c>
      <c r="N204" s="6">
        <f t="shared" si="20"/>
        <v>2.9863699606618256E-2</v>
      </c>
      <c r="O204" s="2">
        <v>723532.13924071915</v>
      </c>
      <c r="Q204" s="3">
        <v>1141.357</v>
      </c>
    </row>
    <row r="205" spans="1:17" x14ac:dyDescent="0.25">
      <c r="A205">
        <f t="shared" si="17"/>
        <v>0</v>
      </c>
      <c r="B205">
        <v>125231232</v>
      </c>
      <c r="C205">
        <v>125231232</v>
      </c>
      <c r="D205" t="s">
        <v>511</v>
      </c>
      <c r="E205" t="s">
        <v>512</v>
      </c>
      <c r="F205" s="2">
        <v>58181253.099999994</v>
      </c>
      <c r="G205" s="2">
        <v>1258041.06</v>
      </c>
      <c r="H205" s="2">
        <f t="shared" si="18"/>
        <v>8880.4221657013222</v>
      </c>
      <c r="I205" s="5">
        <v>104430495</v>
      </c>
      <c r="J205" s="2">
        <v>8311608</v>
      </c>
      <c r="K205" s="2">
        <v>179720</v>
      </c>
      <c r="L205" s="2">
        <v>2095315.9</v>
      </c>
      <c r="M205" s="2">
        <f t="shared" si="19"/>
        <v>10586643.9</v>
      </c>
      <c r="N205" s="6">
        <f t="shared" si="20"/>
        <v>0.10137502364611027</v>
      </c>
      <c r="O205" s="2">
        <v>6600256.4423983814</v>
      </c>
      <c r="Q205" s="3">
        <v>6693.2960000000003</v>
      </c>
    </row>
    <row r="206" spans="1:17" x14ac:dyDescent="0.25">
      <c r="A206">
        <f t="shared" si="17"/>
        <v>0</v>
      </c>
      <c r="B206">
        <v>125231303</v>
      </c>
      <c r="C206">
        <v>125231303</v>
      </c>
      <c r="D206" t="s">
        <v>513</v>
      </c>
      <c r="E206" t="s">
        <v>512</v>
      </c>
      <c r="F206" s="2">
        <v>0</v>
      </c>
      <c r="G206" s="2">
        <v>19958115.190000001</v>
      </c>
      <c r="H206" s="2">
        <f t="shared" si="18"/>
        <v>5989.1492504303988</v>
      </c>
      <c r="I206" s="5">
        <v>13067639</v>
      </c>
      <c r="J206" s="2">
        <v>0</v>
      </c>
      <c r="K206" s="2">
        <v>2851159</v>
      </c>
      <c r="L206" s="2">
        <v>305610.12</v>
      </c>
      <c r="M206" s="2">
        <f t="shared" si="19"/>
        <v>3156769.12</v>
      </c>
      <c r="N206" s="6">
        <f t="shared" si="20"/>
        <v>0.2415714973454654</v>
      </c>
      <c r="O206" s="2">
        <v>2380044.44606</v>
      </c>
      <c r="Q206" s="3">
        <v>3332.3789999999999</v>
      </c>
    </row>
    <row r="207" spans="1:17" x14ac:dyDescent="0.25">
      <c r="A207">
        <f t="shared" si="17"/>
        <v>0</v>
      </c>
      <c r="B207">
        <v>125234103</v>
      </c>
      <c r="C207">
        <v>125234103</v>
      </c>
      <c r="D207" t="s">
        <v>514</v>
      </c>
      <c r="E207" t="s">
        <v>512</v>
      </c>
      <c r="F207" s="2">
        <v>0</v>
      </c>
      <c r="G207" s="2">
        <v>524195.32</v>
      </c>
      <c r="H207" s="2">
        <f t="shared" si="18"/>
        <v>115.11910827354056</v>
      </c>
      <c r="I207" s="5">
        <v>5686823</v>
      </c>
      <c r="J207" s="2">
        <v>0</v>
      </c>
      <c r="K207" s="2">
        <v>74885</v>
      </c>
      <c r="L207" s="2">
        <v>195371.84</v>
      </c>
      <c r="M207" s="2">
        <f t="shared" si="19"/>
        <v>270256.83999999997</v>
      </c>
      <c r="N207" s="6">
        <f t="shared" si="20"/>
        <v>4.7523342998366566E-2</v>
      </c>
      <c r="O207" s="2">
        <v>295454.43735999998</v>
      </c>
      <c r="Q207" s="3">
        <v>4553.5039999999999</v>
      </c>
    </row>
    <row r="208" spans="1:17" x14ac:dyDescent="0.25">
      <c r="A208">
        <f t="shared" si="17"/>
        <v>0</v>
      </c>
      <c r="B208">
        <v>125234502</v>
      </c>
      <c r="C208">
        <v>125234502</v>
      </c>
      <c r="D208" t="s">
        <v>515</v>
      </c>
      <c r="E208" t="s">
        <v>512</v>
      </c>
      <c r="F208" s="2">
        <v>0</v>
      </c>
      <c r="G208" s="2">
        <v>0</v>
      </c>
      <c r="H208" s="2">
        <f t="shared" si="18"/>
        <v>0</v>
      </c>
      <c r="I208" s="5">
        <v>5848605</v>
      </c>
      <c r="J208" s="2">
        <v>0</v>
      </c>
      <c r="K208" s="2">
        <v>0</v>
      </c>
      <c r="L208" s="2">
        <v>284790.68</v>
      </c>
      <c r="M208" s="2">
        <f t="shared" si="19"/>
        <v>284790.68</v>
      </c>
      <c r="N208" s="6">
        <f t="shared" si="20"/>
        <v>4.8693779114848755E-2</v>
      </c>
      <c r="O208" s="2">
        <v>281424.17077999999</v>
      </c>
      <c r="Q208" s="3">
        <v>6529.5739999999996</v>
      </c>
    </row>
    <row r="209" spans="1:17" x14ac:dyDescent="0.25">
      <c r="A209">
        <f t="shared" si="17"/>
        <v>0</v>
      </c>
      <c r="B209">
        <v>125235103</v>
      </c>
      <c r="C209">
        <v>125235103</v>
      </c>
      <c r="D209" t="s">
        <v>516</v>
      </c>
      <c r="E209" t="s">
        <v>512</v>
      </c>
      <c r="F209" s="2">
        <v>6556981.6800000072</v>
      </c>
      <c r="G209" s="2">
        <v>11308146.810000001</v>
      </c>
      <c r="H209" s="2">
        <f t="shared" si="18"/>
        <v>5316.7841588649071</v>
      </c>
      <c r="I209" s="5">
        <v>12634528</v>
      </c>
      <c r="J209" s="2">
        <v>936712</v>
      </c>
      <c r="K209" s="2">
        <v>1615450</v>
      </c>
      <c r="L209" s="2">
        <v>454624.46</v>
      </c>
      <c r="M209" s="2">
        <f t="shared" si="19"/>
        <v>3006786.46</v>
      </c>
      <c r="N209" s="6">
        <f t="shared" si="20"/>
        <v>0.23798170062229471</v>
      </c>
      <c r="O209" s="2">
        <v>475576.70145428571</v>
      </c>
      <c r="Q209" s="3">
        <v>3360.1379999999999</v>
      </c>
    </row>
    <row r="210" spans="1:17" x14ac:dyDescent="0.25">
      <c r="A210">
        <f t="shared" si="17"/>
        <v>0</v>
      </c>
      <c r="B210">
        <v>125235502</v>
      </c>
      <c r="C210">
        <v>125235502</v>
      </c>
      <c r="D210" t="s">
        <v>517</v>
      </c>
      <c r="E210" t="s">
        <v>512</v>
      </c>
      <c r="F210" s="2">
        <v>0</v>
      </c>
      <c r="G210" s="2">
        <v>0</v>
      </c>
      <c r="H210" s="2">
        <f t="shared" si="18"/>
        <v>0</v>
      </c>
      <c r="I210" s="5">
        <v>3539631</v>
      </c>
      <c r="J210" s="2">
        <v>0</v>
      </c>
      <c r="K210" s="2">
        <v>0</v>
      </c>
      <c r="L210" s="2">
        <v>125684.93</v>
      </c>
      <c r="M210" s="2">
        <f t="shared" si="19"/>
        <v>125684.93</v>
      </c>
      <c r="N210" s="6">
        <f t="shared" si="20"/>
        <v>3.5507918763283512E-2</v>
      </c>
      <c r="O210" s="2">
        <v>537591.2804635294</v>
      </c>
      <c r="Q210" s="3">
        <v>3749.2979999999998</v>
      </c>
    </row>
    <row r="211" spans="1:17" x14ac:dyDescent="0.25">
      <c r="A211">
        <f t="shared" si="17"/>
        <v>0</v>
      </c>
      <c r="B211">
        <v>125236903</v>
      </c>
      <c r="C211">
        <v>125236903</v>
      </c>
      <c r="D211" t="s">
        <v>518</v>
      </c>
      <c r="E211" t="s">
        <v>512</v>
      </c>
      <c r="F211" s="2">
        <v>3514710.3800000027</v>
      </c>
      <c r="G211" s="2">
        <v>3160795.98</v>
      </c>
      <c r="H211" s="2">
        <f t="shared" si="18"/>
        <v>2046.4979213143693</v>
      </c>
      <c r="I211" s="5">
        <v>7858366</v>
      </c>
      <c r="J211" s="2">
        <v>502101</v>
      </c>
      <c r="K211" s="2">
        <v>451542</v>
      </c>
      <c r="L211" s="2">
        <v>190694.24</v>
      </c>
      <c r="M211" s="2">
        <f t="shared" si="19"/>
        <v>1144337.24</v>
      </c>
      <c r="N211" s="6">
        <f t="shared" si="20"/>
        <v>0.14562025235271556</v>
      </c>
      <c r="O211" s="2">
        <v>685460.53488000017</v>
      </c>
      <c r="Q211" s="3">
        <v>3261.9169999999999</v>
      </c>
    </row>
    <row r="212" spans="1:17" x14ac:dyDescent="0.25">
      <c r="A212">
        <f t="shared" si="17"/>
        <v>0</v>
      </c>
      <c r="B212">
        <v>125237603</v>
      </c>
      <c r="C212">
        <v>125237603</v>
      </c>
      <c r="D212" t="s">
        <v>519</v>
      </c>
      <c r="E212" t="s">
        <v>512</v>
      </c>
      <c r="F212" s="2">
        <v>0</v>
      </c>
      <c r="G212" s="2">
        <v>0</v>
      </c>
      <c r="H212" s="2">
        <f t="shared" si="18"/>
        <v>0</v>
      </c>
      <c r="I212" s="5">
        <v>3025295</v>
      </c>
      <c r="J212" s="2">
        <v>0</v>
      </c>
      <c r="K212" s="2">
        <v>0</v>
      </c>
      <c r="L212" s="2">
        <v>115733.41</v>
      </c>
      <c r="M212" s="2">
        <f t="shared" si="19"/>
        <v>115733.41</v>
      </c>
      <c r="N212" s="6">
        <f t="shared" si="20"/>
        <v>3.8255247835335071E-2</v>
      </c>
      <c r="O212" s="2">
        <v>162235.86654000002</v>
      </c>
      <c r="Q212" s="3">
        <v>3590.6280000000002</v>
      </c>
    </row>
    <row r="213" spans="1:17" x14ac:dyDescent="0.25">
      <c r="A213">
        <f t="shared" si="17"/>
        <v>0</v>
      </c>
      <c r="B213">
        <v>125237702</v>
      </c>
      <c r="C213">
        <v>125237702</v>
      </c>
      <c r="D213" t="s">
        <v>520</v>
      </c>
      <c r="E213" t="s">
        <v>512</v>
      </c>
      <c r="F213" s="2">
        <v>1589942.3100000024</v>
      </c>
      <c r="G213" s="2">
        <v>21251893.289999999</v>
      </c>
      <c r="H213" s="2">
        <f t="shared" si="18"/>
        <v>3954.4252071232104</v>
      </c>
      <c r="I213" s="5">
        <v>15620466</v>
      </c>
      <c r="J213" s="2">
        <v>227135</v>
      </c>
      <c r="K213" s="2">
        <v>3035985</v>
      </c>
      <c r="L213" s="2">
        <v>437048.51</v>
      </c>
      <c r="M213" s="2">
        <f t="shared" si="19"/>
        <v>3700168.51</v>
      </c>
      <c r="N213" s="6">
        <f t="shared" si="20"/>
        <v>0.23687952139199944</v>
      </c>
      <c r="O213" s="2">
        <v>976093.00396</v>
      </c>
      <c r="Q213" s="3">
        <v>5776.2719999999999</v>
      </c>
    </row>
    <row r="214" spans="1:17" x14ac:dyDescent="0.25">
      <c r="A214">
        <f t="shared" si="17"/>
        <v>0</v>
      </c>
      <c r="B214">
        <v>125237903</v>
      </c>
      <c r="C214">
        <v>125237903</v>
      </c>
      <c r="D214" t="s">
        <v>521</v>
      </c>
      <c r="E214" t="s">
        <v>512</v>
      </c>
      <c r="F214" s="2">
        <v>0</v>
      </c>
      <c r="G214" s="2">
        <v>0</v>
      </c>
      <c r="H214" s="2">
        <f t="shared" si="18"/>
        <v>0</v>
      </c>
      <c r="I214" s="5">
        <v>4277981</v>
      </c>
      <c r="J214" s="2">
        <v>0</v>
      </c>
      <c r="K214" s="2">
        <v>0</v>
      </c>
      <c r="L214" s="2">
        <v>160016.89000000001</v>
      </c>
      <c r="M214" s="2">
        <f t="shared" si="19"/>
        <v>160016.89000000001</v>
      </c>
      <c r="N214" s="6">
        <f t="shared" si="20"/>
        <v>3.740476874488223E-2</v>
      </c>
      <c r="O214" s="2">
        <v>689128.52568000008</v>
      </c>
      <c r="Q214" s="3">
        <v>4065.8110000000001</v>
      </c>
    </row>
    <row r="215" spans="1:17" x14ac:dyDescent="0.25">
      <c r="A215">
        <f t="shared" si="17"/>
        <v>0</v>
      </c>
      <c r="B215">
        <v>125238402</v>
      </c>
      <c r="C215">
        <v>125238402</v>
      </c>
      <c r="D215" t="s">
        <v>522</v>
      </c>
      <c r="E215" t="s">
        <v>512</v>
      </c>
      <c r="F215" s="2">
        <v>27472161.560000002</v>
      </c>
      <c r="G215" s="2">
        <v>19505229.390000001</v>
      </c>
      <c r="H215" s="2">
        <f t="shared" si="18"/>
        <v>9935.0655067640655</v>
      </c>
      <c r="I215" s="5">
        <v>28061897</v>
      </c>
      <c r="J215" s="2">
        <v>3924595</v>
      </c>
      <c r="K215" s="2">
        <v>2786461</v>
      </c>
      <c r="L215" s="2">
        <v>1021276.63</v>
      </c>
      <c r="M215" s="2">
        <f t="shared" si="19"/>
        <v>7732332.6299999999</v>
      </c>
      <c r="N215" s="6">
        <f t="shared" si="20"/>
        <v>0.27554561368392166</v>
      </c>
      <c r="O215" s="2">
        <v>3144297.4529500003</v>
      </c>
      <c r="Q215" s="3">
        <v>4728.4430000000002</v>
      </c>
    </row>
    <row r="216" spans="1:17" x14ac:dyDescent="0.25">
      <c r="A216">
        <f t="shared" si="17"/>
        <v>0</v>
      </c>
      <c r="B216">
        <v>125238502</v>
      </c>
      <c r="C216">
        <v>125238502</v>
      </c>
      <c r="D216" t="s">
        <v>523</v>
      </c>
      <c r="E216" t="s">
        <v>512</v>
      </c>
      <c r="F216" s="2">
        <v>386223.98000000417</v>
      </c>
      <c r="G216" s="2">
        <v>3496852.69</v>
      </c>
      <c r="H216" s="2">
        <f t="shared" si="18"/>
        <v>900.99707988041177</v>
      </c>
      <c r="I216" s="5">
        <v>4754782</v>
      </c>
      <c r="J216" s="2">
        <v>55175</v>
      </c>
      <c r="K216" s="2">
        <v>499550</v>
      </c>
      <c r="L216" s="2">
        <v>231375.61</v>
      </c>
      <c r="M216" s="2">
        <f t="shared" si="19"/>
        <v>786100.61</v>
      </c>
      <c r="N216" s="6">
        <f t="shared" si="20"/>
        <v>0.16532842304862766</v>
      </c>
      <c r="O216" s="2">
        <v>211250.17116999999</v>
      </c>
      <c r="Q216" s="3">
        <v>4309.7550000000001</v>
      </c>
    </row>
    <row r="217" spans="1:17" x14ac:dyDescent="0.25">
      <c r="A217">
        <f t="shared" si="17"/>
        <v>0</v>
      </c>
      <c r="B217">
        <v>125239452</v>
      </c>
      <c r="C217">
        <v>125239452</v>
      </c>
      <c r="D217" t="s">
        <v>524</v>
      </c>
      <c r="E217" t="s">
        <v>512</v>
      </c>
      <c r="F217" s="2">
        <v>74845552.129999995</v>
      </c>
      <c r="G217" s="2">
        <v>27761983.699999999</v>
      </c>
      <c r="H217" s="2">
        <f t="shared" si="18"/>
        <v>7869.4521430564391</v>
      </c>
      <c r="I217" s="5">
        <v>60710311</v>
      </c>
      <c r="J217" s="2">
        <v>10692222</v>
      </c>
      <c r="K217" s="2">
        <v>3965998</v>
      </c>
      <c r="L217" s="2">
        <v>2041280.04</v>
      </c>
      <c r="M217" s="2">
        <f t="shared" si="19"/>
        <v>16699500.039999999</v>
      </c>
      <c r="N217" s="6">
        <f t="shared" si="20"/>
        <v>0.27506859650249527</v>
      </c>
      <c r="O217" s="2">
        <v>2202592.4083852293</v>
      </c>
      <c r="Q217" s="3">
        <v>13038.714</v>
      </c>
    </row>
    <row r="218" spans="1:17" x14ac:dyDescent="0.25">
      <c r="A218">
        <f t="shared" si="17"/>
        <v>0</v>
      </c>
      <c r="B218">
        <v>125239603</v>
      </c>
      <c r="C218">
        <v>125239603</v>
      </c>
      <c r="D218" t="s">
        <v>525</v>
      </c>
      <c r="E218" t="s">
        <v>512</v>
      </c>
      <c r="F218" s="2">
        <v>0</v>
      </c>
      <c r="G218" s="2">
        <v>8969597.4299999997</v>
      </c>
      <c r="H218" s="2">
        <f t="shared" si="18"/>
        <v>2497.3848478503705</v>
      </c>
      <c r="I218" s="5">
        <v>4609174</v>
      </c>
      <c r="J218" s="2">
        <v>0</v>
      </c>
      <c r="K218" s="2">
        <v>1281371</v>
      </c>
      <c r="L218" s="2">
        <v>147697.54</v>
      </c>
      <c r="M218" s="2">
        <f t="shared" si="19"/>
        <v>1429068.54</v>
      </c>
      <c r="N218" s="6">
        <f t="shared" si="20"/>
        <v>0.31004872890457164</v>
      </c>
      <c r="O218" s="2">
        <v>382291.02493000001</v>
      </c>
      <c r="Q218" s="3">
        <v>3591.596</v>
      </c>
    </row>
    <row r="219" spans="1:17" x14ac:dyDescent="0.25">
      <c r="A219">
        <f t="shared" si="17"/>
        <v>0</v>
      </c>
      <c r="B219">
        <v>125239652</v>
      </c>
      <c r="C219">
        <v>125239652</v>
      </c>
      <c r="D219" t="s">
        <v>526</v>
      </c>
      <c r="E219" t="s">
        <v>512</v>
      </c>
      <c r="F219" s="2">
        <v>33424749.989999995</v>
      </c>
      <c r="G219" s="2">
        <v>18409018.280000001</v>
      </c>
      <c r="H219" s="2">
        <f t="shared" si="18"/>
        <v>9268.840910472687</v>
      </c>
      <c r="I219" s="5">
        <v>33621058</v>
      </c>
      <c r="J219" s="2">
        <v>4774964</v>
      </c>
      <c r="K219" s="2">
        <v>2629860</v>
      </c>
      <c r="L219" s="2">
        <v>1028071.22</v>
      </c>
      <c r="M219" s="2">
        <f t="shared" si="19"/>
        <v>8432895.2200000007</v>
      </c>
      <c r="N219" s="6">
        <f t="shared" si="20"/>
        <v>0.25082182779613899</v>
      </c>
      <c r="O219" s="2">
        <v>1926799.97964</v>
      </c>
      <c r="Q219" s="3">
        <v>5592.26</v>
      </c>
    </row>
    <row r="220" spans="1:17" x14ac:dyDescent="0.25">
      <c r="A220">
        <f t="shared" si="17"/>
        <v>0</v>
      </c>
      <c r="B220">
        <v>109243503</v>
      </c>
      <c r="C220">
        <v>109243503</v>
      </c>
      <c r="D220" t="s">
        <v>206</v>
      </c>
      <c r="E220" t="s">
        <v>207</v>
      </c>
      <c r="F220" s="2">
        <v>1308258.0199999996</v>
      </c>
      <c r="G220" s="2">
        <v>0</v>
      </c>
      <c r="H220" s="2">
        <f t="shared" si="18"/>
        <v>2405.2707326355494</v>
      </c>
      <c r="I220" s="5">
        <v>5791462</v>
      </c>
      <c r="J220" s="2">
        <v>186894</v>
      </c>
      <c r="K220" s="2">
        <v>0</v>
      </c>
      <c r="L220" s="2">
        <v>83651.14</v>
      </c>
      <c r="M220" s="2">
        <f t="shared" si="19"/>
        <v>270545.14</v>
      </c>
      <c r="N220" s="6">
        <f t="shared" si="20"/>
        <v>4.6714480730426965E-2</v>
      </c>
      <c r="O220" s="2">
        <v>202959.95365000004</v>
      </c>
      <c r="Q220" s="3">
        <v>543.91300000000001</v>
      </c>
    </row>
    <row r="221" spans="1:17" x14ac:dyDescent="0.25">
      <c r="A221">
        <f t="shared" si="17"/>
        <v>0</v>
      </c>
      <c r="B221">
        <v>109246003</v>
      </c>
      <c r="C221">
        <v>109246003</v>
      </c>
      <c r="D221" t="s">
        <v>208</v>
      </c>
      <c r="E221" t="s">
        <v>207</v>
      </c>
      <c r="F221" s="2">
        <v>1663930.3100000005</v>
      </c>
      <c r="G221" s="2">
        <v>0</v>
      </c>
      <c r="H221" s="2">
        <f t="shared" si="18"/>
        <v>2063.4235540239069</v>
      </c>
      <c r="I221" s="5">
        <v>5753067</v>
      </c>
      <c r="J221" s="2">
        <v>237704</v>
      </c>
      <c r="K221" s="2">
        <v>0</v>
      </c>
      <c r="L221" s="2">
        <v>92129.77</v>
      </c>
      <c r="M221" s="2">
        <f t="shared" si="19"/>
        <v>329833.77</v>
      </c>
      <c r="N221" s="6">
        <f t="shared" si="20"/>
        <v>5.7331814491296561E-2</v>
      </c>
      <c r="O221" s="2">
        <v>175975.08016000001</v>
      </c>
      <c r="Q221" s="3">
        <v>806.39300000000003</v>
      </c>
    </row>
    <row r="222" spans="1:17" x14ac:dyDescent="0.25">
      <c r="A222">
        <f t="shared" si="17"/>
        <v>0</v>
      </c>
      <c r="B222">
        <v>109248003</v>
      </c>
      <c r="C222">
        <v>109248003</v>
      </c>
      <c r="D222" t="s">
        <v>209</v>
      </c>
      <c r="E222" t="s">
        <v>207</v>
      </c>
      <c r="F222" s="2">
        <v>5599044.7300000004</v>
      </c>
      <c r="G222" s="2">
        <v>0</v>
      </c>
      <c r="H222" s="2">
        <f t="shared" si="18"/>
        <v>2907.801628127394</v>
      </c>
      <c r="I222" s="5">
        <v>7521988</v>
      </c>
      <c r="J222" s="2">
        <v>799864</v>
      </c>
      <c r="K222" s="2">
        <v>0</v>
      </c>
      <c r="L222" s="2">
        <v>125174.12</v>
      </c>
      <c r="M222" s="2">
        <f t="shared" si="19"/>
        <v>925038.12</v>
      </c>
      <c r="N222" s="6">
        <f t="shared" si="20"/>
        <v>0.12297787765681094</v>
      </c>
      <c r="O222" s="2">
        <v>177834.25760000004</v>
      </c>
      <c r="Q222" s="3">
        <v>1925.5250000000001</v>
      </c>
    </row>
    <row r="223" spans="1:17" x14ac:dyDescent="0.25">
      <c r="A223">
        <f t="shared" si="17"/>
        <v>0</v>
      </c>
      <c r="B223">
        <v>105251453</v>
      </c>
      <c r="C223">
        <v>105251453</v>
      </c>
      <c r="D223" t="s">
        <v>109</v>
      </c>
      <c r="E223" t="s">
        <v>110</v>
      </c>
      <c r="F223" s="2">
        <v>10578516.600000001</v>
      </c>
      <c r="G223" s="2">
        <v>0</v>
      </c>
      <c r="H223" s="2">
        <f t="shared" si="18"/>
        <v>5562.1308787821754</v>
      </c>
      <c r="I223" s="5">
        <v>16490290</v>
      </c>
      <c r="J223" s="2">
        <v>1511217</v>
      </c>
      <c r="K223" s="2">
        <v>0</v>
      </c>
      <c r="L223" s="2">
        <v>315808.2</v>
      </c>
      <c r="M223" s="2">
        <f t="shared" si="19"/>
        <v>1827025.2</v>
      </c>
      <c r="N223" s="6">
        <f t="shared" si="20"/>
        <v>0.11079400059065062</v>
      </c>
      <c r="O223" s="2">
        <v>716895.53557999991</v>
      </c>
      <c r="Q223" s="3">
        <v>1901.8820000000001</v>
      </c>
    </row>
    <row r="224" spans="1:17" x14ac:dyDescent="0.25">
      <c r="A224">
        <f t="shared" si="17"/>
        <v>0</v>
      </c>
      <c r="B224">
        <v>105252602</v>
      </c>
      <c r="C224">
        <v>105252602</v>
      </c>
      <c r="D224" t="s">
        <v>111</v>
      </c>
      <c r="E224" t="s">
        <v>110</v>
      </c>
      <c r="F224" s="2">
        <v>106413651.88</v>
      </c>
      <c r="G224" s="2">
        <v>0</v>
      </c>
      <c r="H224" s="2">
        <f t="shared" si="18"/>
        <v>8603.2166954724253</v>
      </c>
      <c r="I224" s="5">
        <v>115541790</v>
      </c>
      <c r="J224" s="2">
        <v>15201950</v>
      </c>
      <c r="K224" s="2">
        <v>0</v>
      </c>
      <c r="L224" s="2">
        <v>3526160.45</v>
      </c>
      <c r="M224" s="2">
        <f t="shared" si="19"/>
        <v>18728110.449999999</v>
      </c>
      <c r="N224" s="6">
        <f t="shared" si="20"/>
        <v>0.16208949549768961</v>
      </c>
      <c r="O224" s="2">
        <v>3674967.2337241429</v>
      </c>
      <c r="Q224" s="3">
        <v>12369.054</v>
      </c>
    </row>
    <row r="225" spans="1:17" x14ac:dyDescent="0.25">
      <c r="A225">
        <f t="shared" si="17"/>
        <v>0</v>
      </c>
      <c r="B225">
        <v>105253303</v>
      </c>
      <c r="C225">
        <v>105253303</v>
      </c>
      <c r="D225" t="s">
        <v>112</v>
      </c>
      <c r="E225" t="s">
        <v>110</v>
      </c>
      <c r="F225" s="2">
        <v>4466036</v>
      </c>
      <c r="G225" s="2">
        <v>8702.42</v>
      </c>
      <c r="H225" s="2">
        <f t="shared" si="18"/>
        <v>2387.2235900286641</v>
      </c>
      <c r="I225" s="5">
        <v>4280505</v>
      </c>
      <c r="J225" s="2">
        <v>638005</v>
      </c>
      <c r="K225" s="2">
        <v>1243</v>
      </c>
      <c r="L225" s="2">
        <v>128797.01</v>
      </c>
      <c r="M225" s="2">
        <f t="shared" si="19"/>
        <v>768045.01</v>
      </c>
      <c r="N225" s="6">
        <f t="shared" si="20"/>
        <v>0.17942859779395187</v>
      </c>
      <c r="O225" s="2">
        <v>75188.85980000002</v>
      </c>
      <c r="Q225" s="3">
        <v>1874.453</v>
      </c>
    </row>
    <row r="226" spans="1:17" x14ac:dyDescent="0.25">
      <c r="A226">
        <f t="shared" si="17"/>
        <v>0</v>
      </c>
      <c r="B226">
        <v>105253553</v>
      </c>
      <c r="C226">
        <v>105253553</v>
      </c>
      <c r="D226" t="s">
        <v>113</v>
      </c>
      <c r="E226" t="s">
        <v>110</v>
      </c>
      <c r="F226" s="2">
        <v>4825984.2399999984</v>
      </c>
      <c r="G226" s="2">
        <v>0</v>
      </c>
      <c r="H226" s="2">
        <f t="shared" si="18"/>
        <v>2377.936578953073</v>
      </c>
      <c r="I226" s="5">
        <v>8515286</v>
      </c>
      <c r="J226" s="2">
        <v>689426</v>
      </c>
      <c r="K226" s="2">
        <v>0</v>
      </c>
      <c r="L226" s="2">
        <v>180134.09</v>
      </c>
      <c r="M226" s="2">
        <f t="shared" si="19"/>
        <v>869560.09</v>
      </c>
      <c r="N226" s="6">
        <f t="shared" si="20"/>
        <v>0.10211754367381201</v>
      </c>
      <c r="O226" s="2">
        <v>349713.14857684204</v>
      </c>
      <c r="Q226" s="3">
        <v>2029.4839999999999</v>
      </c>
    </row>
    <row r="227" spans="1:17" x14ac:dyDescent="0.25">
      <c r="A227">
        <f t="shared" si="17"/>
        <v>0</v>
      </c>
      <c r="B227">
        <v>105253903</v>
      </c>
      <c r="C227">
        <v>105253903</v>
      </c>
      <c r="D227" t="s">
        <v>114</v>
      </c>
      <c r="E227" t="s">
        <v>110</v>
      </c>
      <c r="F227" s="2">
        <v>1555402.6199999973</v>
      </c>
      <c r="G227" s="2">
        <v>0</v>
      </c>
      <c r="H227" s="2">
        <f t="shared" si="18"/>
        <v>727.91689013312384</v>
      </c>
      <c r="I227" s="5">
        <v>11745539</v>
      </c>
      <c r="J227" s="2">
        <v>222200</v>
      </c>
      <c r="K227" s="2">
        <v>0</v>
      </c>
      <c r="L227" s="2">
        <v>156229.57999999999</v>
      </c>
      <c r="M227" s="2">
        <f t="shared" si="19"/>
        <v>378429.57999999996</v>
      </c>
      <c r="N227" s="6">
        <f t="shared" si="20"/>
        <v>3.2219005019693006E-2</v>
      </c>
      <c r="O227" s="2">
        <v>496437.15937000012</v>
      </c>
      <c r="Q227" s="3">
        <v>2136.7860000000001</v>
      </c>
    </row>
    <row r="228" spans="1:17" x14ac:dyDescent="0.25">
      <c r="A228">
        <f t="shared" si="17"/>
        <v>0</v>
      </c>
      <c r="B228">
        <v>105254053</v>
      </c>
      <c r="C228">
        <v>105254053</v>
      </c>
      <c r="D228" t="s">
        <v>115</v>
      </c>
      <c r="E228" t="s">
        <v>110</v>
      </c>
      <c r="F228" s="2">
        <v>2565742.09</v>
      </c>
      <c r="G228" s="2">
        <v>50552.23</v>
      </c>
      <c r="H228" s="2">
        <f t="shared" si="18"/>
        <v>1705.2416725652524</v>
      </c>
      <c r="I228" s="5">
        <v>10252070</v>
      </c>
      <c r="J228" s="2">
        <v>366535</v>
      </c>
      <c r="K228" s="2">
        <v>7222</v>
      </c>
      <c r="L228" s="2">
        <v>152725.66</v>
      </c>
      <c r="M228" s="2">
        <f t="shared" si="19"/>
        <v>526482.66</v>
      </c>
      <c r="N228" s="6">
        <f t="shared" si="20"/>
        <v>5.1353790990502406E-2</v>
      </c>
      <c r="O228" s="2">
        <v>235594.24398</v>
      </c>
      <c r="Q228" s="3">
        <v>1534.2660000000001</v>
      </c>
    </row>
    <row r="229" spans="1:17" x14ac:dyDescent="0.25">
      <c r="A229">
        <f t="shared" si="17"/>
        <v>0</v>
      </c>
      <c r="B229">
        <v>105254353</v>
      </c>
      <c r="C229">
        <v>105254353</v>
      </c>
      <c r="D229" t="s">
        <v>116</v>
      </c>
      <c r="E229" t="s">
        <v>110</v>
      </c>
      <c r="F229" s="2">
        <v>3378622.0199999996</v>
      </c>
      <c r="G229" s="2">
        <v>0</v>
      </c>
      <c r="H229" s="2">
        <f t="shared" si="18"/>
        <v>1588.2058270499967</v>
      </c>
      <c r="I229" s="5">
        <v>10361448</v>
      </c>
      <c r="J229" s="2">
        <v>482660</v>
      </c>
      <c r="K229" s="2">
        <v>0</v>
      </c>
      <c r="L229" s="2">
        <v>182851.16</v>
      </c>
      <c r="M229" s="2">
        <f t="shared" si="19"/>
        <v>665511.16</v>
      </c>
      <c r="N229" s="6">
        <f t="shared" si="20"/>
        <v>6.422955169972383E-2</v>
      </c>
      <c r="O229" s="2">
        <v>255335.21183999997</v>
      </c>
      <c r="Q229" s="3">
        <v>2127.3200000000002</v>
      </c>
    </row>
    <row r="230" spans="1:17" x14ac:dyDescent="0.25">
      <c r="A230">
        <f t="shared" si="17"/>
        <v>0</v>
      </c>
      <c r="B230">
        <v>105256553</v>
      </c>
      <c r="C230">
        <v>105256553</v>
      </c>
      <c r="D230" t="s">
        <v>117</v>
      </c>
      <c r="E230" t="s">
        <v>110</v>
      </c>
      <c r="F230" s="2">
        <v>5701787.7699999996</v>
      </c>
      <c r="G230" s="2">
        <v>1648047.74</v>
      </c>
      <c r="H230" s="2">
        <f t="shared" si="18"/>
        <v>6624.1768126992365</v>
      </c>
      <c r="I230" s="5">
        <v>10649003</v>
      </c>
      <c r="J230" s="2">
        <v>814541</v>
      </c>
      <c r="K230" s="2">
        <v>235435</v>
      </c>
      <c r="L230" s="2">
        <v>242577.09</v>
      </c>
      <c r="M230" s="2">
        <f t="shared" si="19"/>
        <v>1292553.0900000001</v>
      </c>
      <c r="N230" s="6">
        <f t="shared" si="20"/>
        <v>0.12137785011423136</v>
      </c>
      <c r="O230" s="2">
        <v>409290.87823999999</v>
      </c>
      <c r="Q230" s="3">
        <v>1109.547</v>
      </c>
    </row>
    <row r="231" spans="1:17" x14ac:dyDescent="0.25">
      <c r="A231">
        <f t="shared" si="17"/>
        <v>0</v>
      </c>
      <c r="B231">
        <v>105257602</v>
      </c>
      <c r="C231">
        <v>105257602</v>
      </c>
      <c r="D231" t="s">
        <v>118</v>
      </c>
      <c r="E231" t="s">
        <v>110</v>
      </c>
      <c r="F231" s="2">
        <v>12373851.730000004</v>
      </c>
      <c r="G231" s="2">
        <v>0</v>
      </c>
      <c r="H231" s="2">
        <f t="shared" si="18"/>
        <v>1916.1085790322195</v>
      </c>
      <c r="I231" s="5">
        <v>17574858</v>
      </c>
      <c r="J231" s="2">
        <v>1767693</v>
      </c>
      <c r="K231" s="2">
        <v>0</v>
      </c>
      <c r="L231" s="2">
        <v>442542.96</v>
      </c>
      <c r="M231" s="2">
        <f t="shared" si="19"/>
        <v>2210235.96</v>
      </c>
      <c r="N231" s="6">
        <f t="shared" si="20"/>
        <v>0.1257612414279535</v>
      </c>
      <c r="O231" s="2">
        <v>1023409.7229400002</v>
      </c>
      <c r="Q231" s="3">
        <v>6457.8029999999999</v>
      </c>
    </row>
    <row r="232" spans="1:17" x14ac:dyDescent="0.25">
      <c r="A232">
        <f t="shared" si="17"/>
        <v>0</v>
      </c>
      <c r="B232">
        <v>105258303</v>
      </c>
      <c r="C232">
        <v>105258303</v>
      </c>
      <c r="D232" t="s">
        <v>119</v>
      </c>
      <c r="E232" t="s">
        <v>110</v>
      </c>
      <c r="F232" s="2">
        <v>4745676.9699999988</v>
      </c>
      <c r="G232" s="2">
        <v>0</v>
      </c>
      <c r="H232" s="2">
        <f t="shared" si="18"/>
        <v>2989.4555431528865</v>
      </c>
      <c r="I232" s="5">
        <v>9952691</v>
      </c>
      <c r="J232" s="2">
        <v>677954</v>
      </c>
      <c r="K232" s="2">
        <v>0</v>
      </c>
      <c r="L232" s="2">
        <v>158703.1</v>
      </c>
      <c r="M232" s="2">
        <f t="shared" si="19"/>
        <v>836657.1</v>
      </c>
      <c r="N232" s="6">
        <f t="shared" si="20"/>
        <v>8.4063405565389299E-2</v>
      </c>
      <c r="O232" s="2">
        <v>310614.78286000004</v>
      </c>
      <c r="Q232" s="3">
        <v>1587.472</v>
      </c>
    </row>
    <row r="233" spans="1:17" x14ac:dyDescent="0.25">
      <c r="A233">
        <f t="shared" si="17"/>
        <v>0</v>
      </c>
      <c r="B233">
        <v>105258503</v>
      </c>
      <c r="C233">
        <v>105258503</v>
      </c>
      <c r="D233" t="s">
        <v>120</v>
      </c>
      <c r="E233" t="s">
        <v>110</v>
      </c>
      <c r="F233" s="2">
        <v>1831730.2600000016</v>
      </c>
      <c r="G233" s="2">
        <v>0</v>
      </c>
      <c r="H233" s="2">
        <f t="shared" si="18"/>
        <v>1424.0713291138761</v>
      </c>
      <c r="I233" s="5">
        <v>10178931</v>
      </c>
      <c r="J233" s="2">
        <v>261676</v>
      </c>
      <c r="K233" s="2">
        <v>0</v>
      </c>
      <c r="L233" s="2">
        <v>105347.88</v>
      </c>
      <c r="M233" s="2">
        <f t="shared" si="19"/>
        <v>367023.88</v>
      </c>
      <c r="N233" s="6">
        <f t="shared" si="20"/>
        <v>3.6057212687658456E-2</v>
      </c>
      <c r="O233" s="2">
        <v>520027.41745999997</v>
      </c>
      <c r="Q233" s="3">
        <v>1286.2629999999999</v>
      </c>
    </row>
    <row r="234" spans="1:17" x14ac:dyDescent="0.25">
      <c r="A234">
        <f t="shared" si="17"/>
        <v>0</v>
      </c>
      <c r="B234">
        <v>105259103</v>
      </c>
      <c r="C234">
        <v>105259103</v>
      </c>
      <c r="D234" t="s">
        <v>121</v>
      </c>
      <c r="E234" t="s">
        <v>110</v>
      </c>
      <c r="F234" s="2">
        <v>1647708.6499999985</v>
      </c>
      <c r="G234" s="2">
        <v>0</v>
      </c>
      <c r="H234" s="2">
        <f t="shared" si="18"/>
        <v>1700.8184055311131</v>
      </c>
      <c r="I234" s="5">
        <v>10537366</v>
      </c>
      <c r="J234" s="2">
        <v>235387</v>
      </c>
      <c r="K234" s="2">
        <v>0</v>
      </c>
      <c r="L234" s="2">
        <v>140301.97</v>
      </c>
      <c r="M234" s="2">
        <f t="shared" si="19"/>
        <v>375688.97</v>
      </c>
      <c r="N234" s="6">
        <f t="shared" si="20"/>
        <v>3.5653024674287673E-2</v>
      </c>
      <c r="O234" s="2">
        <v>272002.32743000006</v>
      </c>
      <c r="Q234" s="3">
        <v>968.774</v>
      </c>
    </row>
    <row r="235" spans="1:17" x14ac:dyDescent="0.25">
      <c r="A235">
        <f t="shared" si="17"/>
        <v>0</v>
      </c>
      <c r="B235">
        <v>105259703</v>
      </c>
      <c r="C235">
        <v>105259703</v>
      </c>
      <c r="D235" t="s">
        <v>122</v>
      </c>
      <c r="E235" t="s">
        <v>110</v>
      </c>
      <c r="F235" s="2">
        <v>1565964.7899999991</v>
      </c>
      <c r="G235" s="2">
        <v>861367.25</v>
      </c>
      <c r="H235" s="2">
        <f t="shared" si="18"/>
        <v>1864.9018774772637</v>
      </c>
      <c r="I235" s="5">
        <v>7916713</v>
      </c>
      <c r="J235" s="2">
        <v>223709</v>
      </c>
      <c r="K235" s="2">
        <v>123052</v>
      </c>
      <c r="L235" s="2">
        <v>146364.01999999999</v>
      </c>
      <c r="M235" s="2">
        <f t="shared" si="19"/>
        <v>493125.02</v>
      </c>
      <c r="N235" s="6">
        <f t="shared" si="20"/>
        <v>6.2289111655304423E-2</v>
      </c>
      <c r="O235" s="2">
        <v>340655.86416</v>
      </c>
      <c r="Q235" s="3">
        <v>1301.587</v>
      </c>
    </row>
    <row r="236" spans="1:17" x14ac:dyDescent="0.25">
      <c r="A236">
        <f t="shared" si="17"/>
        <v>0</v>
      </c>
      <c r="B236">
        <v>101260303</v>
      </c>
      <c r="C236">
        <v>101260303</v>
      </c>
      <c r="D236" t="s">
        <v>3</v>
      </c>
      <c r="E236" t="s">
        <v>4</v>
      </c>
      <c r="F236" s="2">
        <v>11636473.57</v>
      </c>
      <c r="G236" s="2">
        <v>0</v>
      </c>
      <c r="H236" s="2">
        <f t="shared" si="18"/>
        <v>3686.8093478167889</v>
      </c>
      <c r="I236" s="5">
        <v>26395082</v>
      </c>
      <c r="J236" s="2">
        <v>1662353</v>
      </c>
      <c r="K236" s="2">
        <v>0</v>
      </c>
      <c r="L236" s="2">
        <v>294946.76</v>
      </c>
      <c r="M236" s="2">
        <f t="shared" si="19"/>
        <v>1957299.76</v>
      </c>
      <c r="N236" s="6">
        <f t="shared" si="20"/>
        <v>7.4153956407485302E-2</v>
      </c>
      <c r="O236" s="2">
        <v>1056932.1440399999</v>
      </c>
      <c r="Q236" s="3">
        <v>3156.2449999999999</v>
      </c>
    </row>
    <row r="237" spans="1:17" x14ac:dyDescent="0.25">
      <c r="A237">
        <f t="shared" si="17"/>
        <v>0</v>
      </c>
      <c r="B237">
        <v>101260803</v>
      </c>
      <c r="C237">
        <v>101260803</v>
      </c>
      <c r="D237" t="s">
        <v>5</v>
      </c>
      <c r="E237" t="s">
        <v>4</v>
      </c>
      <c r="F237" s="2">
        <v>12512559.329999998</v>
      </c>
      <c r="G237" s="2">
        <v>0</v>
      </c>
      <c r="H237" s="2">
        <f t="shared" si="18"/>
        <v>7645.1093405838046</v>
      </c>
      <c r="I237" s="5">
        <v>15903542</v>
      </c>
      <c r="J237" s="2">
        <v>1787508</v>
      </c>
      <c r="K237" s="2">
        <v>0</v>
      </c>
      <c r="L237" s="2">
        <v>289158.87</v>
      </c>
      <c r="M237" s="2">
        <f t="shared" si="19"/>
        <v>2076666.87</v>
      </c>
      <c r="N237" s="6">
        <f t="shared" si="20"/>
        <v>0.13057889053897553</v>
      </c>
      <c r="O237" s="2">
        <v>796093.40130999987</v>
      </c>
      <c r="Q237" s="3">
        <v>1636.675</v>
      </c>
    </row>
    <row r="238" spans="1:17" x14ac:dyDescent="0.25">
      <c r="A238">
        <f t="shared" si="17"/>
        <v>0</v>
      </c>
      <c r="B238">
        <v>101261302</v>
      </c>
      <c r="C238">
        <v>101261302</v>
      </c>
      <c r="D238" t="s">
        <v>6</v>
      </c>
      <c r="E238" t="s">
        <v>4</v>
      </c>
      <c r="F238" s="2">
        <v>13371831.790000007</v>
      </c>
      <c r="G238" s="2">
        <v>0</v>
      </c>
      <c r="H238" s="2">
        <f t="shared" si="18"/>
        <v>3167.5846247506802</v>
      </c>
      <c r="I238" s="5">
        <v>34473185</v>
      </c>
      <c r="J238" s="2">
        <v>1910262</v>
      </c>
      <c r="K238" s="2">
        <v>0</v>
      </c>
      <c r="L238" s="2">
        <v>418136.2</v>
      </c>
      <c r="M238" s="2">
        <f t="shared" si="19"/>
        <v>2328398.2000000002</v>
      </c>
      <c r="N238" s="6">
        <f t="shared" si="20"/>
        <v>6.7542299906434525E-2</v>
      </c>
      <c r="O238" s="2">
        <v>1078394.6625399997</v>
      </c>
      <c r="Q238" s="3">
        <v>4221.46</v>
      </c>
    </row>
    <row r="239" spans="1:17" x14ac:dyDescent="0.25">
      <c r="A239">
        <f t="shared" si="17"/>
        <v>0</v>
      </c>
      <c r="B239">
        <v>101262903</v>
      </c>
      <c r="C239">
        <v>101262903</v>
      </c>
      <c r="D239" t="s">
        <v>7</v>
      </c>
      <c r="E239" t="s">
        <v>4</v>
      </c>
      <c r="F239" s="2">
        <v>3303012.879999999</v>
      </c>
      <c r="G239" s="2">
        <v>0</v>
      </c>
      <c r="H239" s="2">
        <f t="shared" si="18"/>
        <v>3185.1035323364363</v>
      </c>
      <c r="I239" s="5">
        <v>7609389</v>
      </c>
      <c r="J239" s="2">
        <v>471859</v>
      </c>
      <c r="K239" s="2">
        <v>0</v>
      </c>
      <c r="L239" s="2">
        <v>92813.71</v>
      </c>
      <c r="M239" s="2">
        <f t="shared" si="19"/>
        <v>564672.71</v>
      </c>
      <c r="N239" s="6">
        <f t="shared" si="20"/>
        <v>7.4207365400822581E-2</v>
      </c>
      <c r="O239" s="2">
        <v>316917.25594729476</v>
      </c>
      <c r="Q239" s="3">
        <v>1037.019</v>
      </c>
    </row>
    <row r="240" spans="1:17" x14ac:dyDescent="0.25">
      <c r="A240">
        <f t="shared" si="17"/>
        <v>0</v>
      </c>
      <c r="B240">
        <v>101264003</v>
      </c>
      <c r="C240">
        <v>101264003</v>
      </c>
      <c r="D240" t="s">
        <v>8</v>
      </c>
      <c r="E240" t="s">
        <v>4</v>
      </c>
      <c r="F240" s="2">
        <v>10303725.950000003</v>
      </c>
      <c r="G240" s="2">
        <v>0</v>
      </c>
      <c r="H240" s="2">
        <f t="shared" si="18"/>
        <v>3609.9743434149514</v>
      </c>
      <c r="I240" s="5">
        <v>17805562</v>
      </c>
      <c r="J240" s="2">
        <v>1471961</v>
      </c>
      <c r="K240" s="2">
        <v>0</v>
      </c>
      <c r="L240" s="2">
        <v>339113.37</v>
      </c>
      <c r="M240" s="2">
        <f t="shared" si="19"/>
        <v>1811074.37</v>
      </c>
      <c r="N240" s="6">
        <f t="shared" si="20"/>
        <v>0.10171396836561521</v>
      </c>
      <c r="O240" s="2">
        <v>1102030.3381446931</v>
      </c>
      <c r="Q240" s="3">
        <v>2854.2379999999998</v>
      </c>
    </row>
    <row r="241" spans="1:17" x14ac:dyDescent="0.25">
      <c r="A241">
        <f t="shared" si="17"/>
        <v>0</v>
      </c>
      <c r="B241">
        <v>101268003</v>
      </c>
      <c r="C241">
        <v>101268003</v>
      </c>
      <c r="D241" t="s">
        <v>9</v>
      </c>
      <c r="E241" t="s">
        <v>4</v>
      </c>
      <c r="F241" s="2">
        <v>11110939.490000002</v>
      </c>
      <c r="G241" s="2">
        <v>0</v>
      </c>
      <c r="H241" s="2">
        <f t="shared" si="18"/>
        <v>4195.0726939717269</v>
      </c>
      <c r="I241" s="5">
        <v>19728395</v>
      </c>
      <c r="J241" s="2">
        <v>1587277</v>
      </c>
      <c r="K241" s="2">
        <v>0</v>
      </c>
      <c r="L241" s="2">
        <v>400891.12</v>
      </c>
      <c r="M241" s="2">
        <f t="shared" si="19"/>
        <v>1988168.12</v>
      </c>
      <c r="N241" s="6">
        <f t="shared" si="20"/>
        <v>0.10077698261820082</v>
      </c>
      <c r="O241" s="2">
        <v>1294950.1714945054</v>
      </c>
      <c r="Q241" s="3">
        <v>2648.569</v>
      </c>
    </row>
    <row r="242" spans="1:17" x14ac:dyDescent="0.25">
      <c r="A242">
        <f t="shared" si="17"/>
        <v>0</v>
      </c>
      <c r="B242">
        <v>106272003</v>
      </c>
      <c r="C242">
        <v>106272003</v>
      </c>
      <c r="D242" t="s">
        <v>135</v>
      </c>
      <c r="E242" t="s">
        <v>136</v>
      </c>
      <c r="F242" s="2">
        <v>0</v>
      </c>
      <c r="G242" s="2">
        <v>0</v>
      </c>
      <c r="H242" s="2">
        <f t="shared" si="18"/>
        <v>0</v>
      </c>
      <c r="I242" s="5">
        <v>3671477</v>
      </c>
      <c r="J242" s="2">
        <v>0</v>
      </c>
      <c r="K242" s="2">
        <v>0</v>
      </c>
      <c r="L242" s="2">
        <v>88566.44</v>
      </c>
      <c r="M242" s="2">
        <f t="shared" si="19"/>
        <v>88566.44</v>
      </c>
      <c r="N242" s="6">
        <f t="shared" si="20"/>
        <v>2.4122836667640844E-2</v>
      </c>
      <c r="O242" s="2">
        <v>319826.55163000006</v>
      </c>
      <c r="Q242" s="3">
        <v>390.298</v>
      </c>
    </row>
    <row r="243" spans="1:17" x14ac:dyDescent="0.25">
      <c r="A243">
        <f t="shared" si="17"/>
        <v>0</v>
      </c>
      <c r="B243">
        <v>112281302</v>
      </c>
      <c r="C243">
        <v>112281302</v>
      </c>
      <c r="D243" t="s">
        <v>256</v>
      </c>
      <c r="E243" t="s">
        <v>257</v>
      </c>
      <c r="F243" s="2">
        <v>51754088</v>
      </c>
      <c r="G243" s="2">
        <v>0</v>
      </c>
      <c r="H243" s="2">
        <f t="shared" si="18"/>
        <v>5295.2666306582878</v>
      </c>
      <c r="I243" s="5">
        <v>29363382</v>
      </c>
      <c r="J243" s="2">
        <v>7393441</v>
      </c>
      <c r="K243" s="2">
        <v>0</v>
      </c>
      <c r="L243" s="2">
        <v>1037528.5</v>
      </c>
      <c r="M243" s="2">
        <f t="shared" si="19"/>
        <v>8430969.5</v>
      </c>
      <c r="N243" s="6">
        <f t="shared" si="20"/>
        <v>0.28712528754351252</v>
      </c>
      <c r="O243" s="2">
        <v>2621940.5753983762</v>
      </c>
      <c r="Q243" s="3">
        <v>9773.6509999999998</v>
      </c>
    </row>
    <row r="244" spans="1:17" x14ac:dyDescent="0.25">
      <c r="A244">
        <f t="shared" si="17"/>
        <v>0</v>
      </c>
      <c r="B244">
        <v>112282004</v>
      </c>
      <c r="C244">
        <v>112282004</v>
      </c>
      <c r="D244" t="s">
        <v>258</v>
      </c>
      <c r="E244" t="s">
        <v>257</v>
      </c>
      <c r="F244" s="2">
        <v>674526.55000000075</v>
      </c>
      <c r="G244" s="2">
        <v>0</v>
      </c>
      <c r="H244" s="2">
        <f t="shared" si="18"/>
        <v>1623.75707431917</v>
      </c>
      <c r="I244" s="5">
        <v>2778906</v>
      </c>
      <c r="J244" s="2">
        <v>96361</v>
      </c>
      <c r="K244" s="2">
        <v>0</v>
      </c>
      <c r="L244" s="2">
        <v>39137.83</v>
      </c>
      <c r="M244" s="2">
        <f t="shared" si="19"/>
        <v>135498.83000000002</v>
      </c>
      <c r="N244" s="6">
        <f t="shared" si="20"/>
        <v>4.8759774529976908E-2</v>
      </c>
      <c r="O244" s="2">
        <v>401330.51411000011</v>
      </c>
      <c r="Q244" s="3">
        <v>415.411</v>
      </c>
    </row>
    <row r="245" spans="1:17" x14ac:dyDescent="0.25">
      <c r="A245">
        <f t="shared" si="17"/>
        <v>0</v>
      </c>
      <c r="B245">
        <v>112283003</v>
      </c>
      <c r="C245">
        <v>112283003</v>
      </c>
      <c r="D245" t="s">
        <v>259</v>
      </c>
      <c r="E245" t="s">
        <v>257</v>
      </c>
      <c r="F245" s="2">
        <v>12646120.170000002</v>
      </c>
      <c r="G245" s="2">
        <v>0</v>
      </c>
      <c r="H245" s="2">
        <f t="shared" si="18"/>
        <v>4156.5498958735971</v>
      </c>
      <c r="I245" s="5">
        <v>8217664</v>
      </c>
      <c r="J245" s="2">
        <v>1806589</v>
      </c>
      <c r="K245" s="2">
        <v>0</v>
      </c>
      <c r="L245" s="2">
        <v>236201.13</v>
      </c>
      <c r="M245" s="2">
        <f t="shared" si="19"/>
        <v>2042790.13</v>
      </c>
      <c r="N245" s="6">
        <f t="shared" si="20"/>
        <v>0.24858525853575905</v>
      </c>
      <c r="O245" s="2">
        <v>207766.52594999998</v>
      </c>
      <c r="Q245" s="3">
        <v>3042.4560000000001</v>
      </c>
    </row>
    <row r="246" spans="1:17" x14ac:dyDescent="0.25">
      <c r="A246">
        <f t="shared" si="17"/>
        <v>0</v>
      </c>
      <c r="B246">
        <v>112286003</v>
      </c>
      <c r="C246">
        <v>112286003</v>
      </c>
      <c r="D246" t="s">
        <v>260</v>
      </c>
      <c r="E246" t="s">
        <v>257</v>
      </c>
      <c r="F246" s="2">
        <v>3928128</v>
      </c>
      <c r="G246" s="2">
        <v>0</v>
      </c>
      <c r="H246" s="2">
        <f t="shared" si="18"/>
        <v>1628.5190494866272</v>
      </c>
      <c r="I246" s="5">
        <v>9740540</v>
      </c>
      <c r="J246" s="2">
        <v>561161</v>
      </c>
      <c r="K246" s="2">
        <v>0</v>
      </c>
      <c r="L246" s="2">
        <v>191835.73</v>
      </c>
      <c r="M246" s="2">
        <f t="shared" si="19"/>
        <v>752996.73</v>
      </c>
      <c r="N246" s="6">
        <f t="shared" si="20"/>
        <v>7.7305439944807985E-2</v>
      </c>
      <c r="O246" s="2">
        <v>484422.23813000013</v>
      </c>
      <c r="Q246" s="3">
        <v>2412.0859999999998</v>
      </c>
    </row>
    <row r="247" spans="1:17" x14ac:dyDescent="0.25">
      <c r="A247">
        <f t="shared" si="17"/>
        <v>0</v>
      </c>
      <c r="B247">
        <v>112289003</v>
      </c>
      <c r="C247">
        <v>112289003</v>
      </c>
      <c r="D247" t="s">
        <v>261</v>
      </c>
      <c r="E247" t="s">
        <v>257</v>
      </c>
      <c r="F247" s="2">
        <v>22413340.030000001</v>
      </c>
      <c r="G247" s="2">
        <v>0</v>
      </c>
      <c r="H247" s="2">
        <f t="shared" si="18"/>
        <v>4899.4612554304649</v>
      </c>
      <c r="I247" s="5">
        <v>16889620</v>
      </c>
      <c r="J247" s="2">
        <v>3201906</v>
      </c>
      <c r="K247" s="2">
        <v>0</v>
      </c>
      <c r="L247" s="2">
        <v>450320.26</v>
      </c>
      <c r="M247" s="2">
        <f t="shared" si="19"/>
        <v>3652226.26</v>
      </c>
      <c r="N247" s="6">
        <f t="shared" si="20"/>
        <v>0.21624087812514431</v>
      </c>
      <c r="O247" s="2">
        <v>1020358.8790100001</v>
      </c>
      <c r="Q247" s="3">
        <v>4574.6540000000005</v>
      </c>
    </row>
    <row r="248" spans="1:17" x14ac:dyDescent="0.25">
      <c r="A248">
        <f t="shared" si="17"/>
        <v>0</v>
      </c>
      <c r="B248">
        <v>111291304</v>
      </c>
      <c r="C248">
        <v>111291304</v>
      </c>
      <c r="D248" t="s">
        <v>236</v>
      </c>
      <c r="E248" t="s">
        <v>237</v>
      </c>
      <c r="F248" s="2">
        <v>2202770.8999999985</v>
      </c>
      <c r="G248" s="2">
        <v>0</v>
      </c>
      <c r="H248" s="2">
        <f t="shared" si="18"/>
        <v>2288.7762449567376</v>
      </c>
      <c r="I248" s="5">
        <v>6434350</v>
      </c>
      <c r="J248" s="2">
        <v>314682</v>
      </c>
      <c r="K248" s="2">
        <v>0</v>
      </c>
      <c r="L248" s="2">
        <v>109775.02</v>
      </c>
      <c r="M248" s="2">
        <f t="shared" si="19"/>
        <v>424457.02</v>
      </c>
      <c r="N248" s="6">
        <f t="shared" si="20"/>
        <v>6.5967350237397721E-2</v>
      </c>
      <c r="O248" s="2">
        <v>368197.54276823456</v>
      </c>
      <c r="Q248" s="3">
        <v>962.423</v>
      </c>
    </row>
    <row r="249" spans="1:17" x14ac:dyDescent="0.25">
      <c r="A249">
        <f t="shared" si="17"/>
        <v>0</v>
      </c>
      <c r="B249">
        <v>111292304</v>
      </c>
      <c r="C249">
        <v>111292304</v>
      </c>
      <c r="D249" t="s">
        <v>238</v>
      </c>
      <c r="E249" t="s">
        <v>237</v>
      </c>
      <c r="F249" s="2">
        <v>0</v>
      </c>
      <c r="G249" s="2">
        <v>0</v>
      </c>
      <c r="H249" s="2">
        <f t="shared" si="18"/>
        <v>0</v>
      </c>
      <c r="I249" s="5">
        <v>3261668</v>
      </c>
      <c r="J249" s="2">
        <v>0</v>
      </c>
      <c r="K249" s="2">
        <v>0</v>
      </c>
      <c r="L249" s="2">
        <v>53487.76</v>
      </c>
      <c r="M249" s="2">
        <f t="shared" si="19"/>
        <v>53487.76</v>
      </c>
      <c r="N249" s="6">
        <f t="shared" si="20"/>
        <v>1.6398897741891572E-2</v>
      </c>
      <c r="O249" s="2">
        <v>214893.29714999997</v>
      </c>
      <c r="Q249" s="3">
        <v>384.363</v>
      </c>
    </row>
    <row r="250" spans="1:17" x14ac:dyDescent="0.25">
      <c r="A250">
        <f t="shared" si="17"/>
        <v>0</v>
      </c>
      <c r="B250">
        <v>111297504</v>
      </c>
      <c r="C250">
        <v>111297504</v>
      </c>
      <c r="D250" t="s">
        <v>239</v>
      </c>
      <c r="E250" t="s">
        <v>237</v>
      </c>
      <c r="F250" s="2">
        <v>0</v>
      </c>
      <c r="G250" s="2">
        <v>0</v>
      </c>
      <c r="H250" s="2">
        <f t="shared" si="18"/>
        <v>0</v>
      </c>
      <c r="I250" s="5">
        <v>4970015</v>
      </c>
      <c r="J250" s="2">
        <v>0</v>
      </c>
      <c r="K250" s="2">
        <v>0</v>
      </c>
      <c r="L250" s="2">
        <v>63734.37</v>
      </c>
      <c r="M250" s="2">
        <f t="shared" si="19"/>
        <v>63734.37</v>
      </c>
      <c r="N250" s="6">
        <f t="shared" si="20"/>
        <v>1.2823778197852522E-2</v>
      </c>
      <c r="O250" s="2">
        <v>237713.94740000003</v>
      </c>
      <c r="Q250" s="3">
        <v>723.91899999999998</v>
      </c>
    </row>
    <row r="251" spans="1:17" x14ac:dyDescent="0.25">
      <c r="A251">
        <f t="shared" si="17"/>
        <v>0</v>
      </c>
      <c r="B251">
        <v>101301303</v>
      </c>
      <c r="C251">
        <v>101301303</v>
      </c>
      <c r="D251" t="s">
        <v>10</v>
      </c>
      <c r="E251" t="s">
        <v>11</v>
      </c>
      <c r="F251" s="2">
        <v>3900537.3000000007</v>
      </c>
      <c r="G251" s="2">
        <v>0</v>
      </c>
      <c r="H251" s="2">
        <f t="shared" si="18"/>
        <v>3791.8367168383948</v>
      </c>
      <c r="I251" s="5">
        <v>7938648</v>
      </c>
      <c r="J251" s="2">
        <v>557220</v>
      </c>
      <c r="K251" s="2">
        <v>0</v>
      </c>
      <c r="L251" s="2">
        <v>139716.98000000001</v>
      </c>
      <c r="M251" s="2">
        <f t="shared" si="19"/>
        <v>696936.98</v>
      </c>
      <c r="N251" s="6">
        <f t="shared" si="20"/>
        <v>8.7790386977732227E-2</v>
      </c>
      <c r="O251" s="2">
        <v>253061.554085957</v>
      </c>
      <c r="Q251" s="3">
        <v>1028.6669999999999</v>
      </c>
    </row>
    <row r="252" spans="1:17" x14ac:dyDescent="0.25">
      <c r="A252">
        <f t="shared" si="17"/>
        <v>0</v>
      </c>
      <c r="B252">
        <v>101301403</v>
      </c>
      <c r="C252">
        <v>101301403</v>
      </c>
      <c r="D252" t="s">
        <v>12</v>
      </c>
      <c r="E252" t="s">
        <v>11</v>
      </c>
      <c r="F252" s="2">
        <v>3001339.3900000006</v>
      </c>
      <c r="G252" s="2">
        <v>0</v>
      </c>
      <c r="H252" s="2">
        <f t="shared" si="18"/>
        <v>2125.168532085992</v>
      </c>
      <c r="I252" s="5">
        <v>10152343</v>
      </c>
      <c r="J252" s="2">
        <v>428763</v>
      </c>
      <c r="K252" s="2">
        <v>0</v>
      </c>
      <c r="L252" s="2">
        <v>154340.17000000001</v>
      </c>
      <c r="M252" s="2">
        <f t="shared" si="19"/>
        <v>583103.17000000004</v>
      </c>
      <c r="N252" s="6">
        <f t="shared" si="20"/>
        <v>5.7435329952898559E-2</v>
      </c>
      <c r="O252" s="2">
        <v>681923.78581999987</v>
      </c>
      <c r="Q252" s="3">
        <v>1412.2829999999999</v>
      </c>
    </row>
    <row r="253" spans="1:17" x14ac:dyDescent="0.25">
      <c r="A253">
        <f t="shared" si="17"/>
        <v>0</v>
      </c>
      <c r="B253">
        <v>101303503</v>
      </c>
      <c r="C253">
        <v>101303503</v>
      </c>
      <c r="D253" t="s">
        <v>13</v>
      </c>
      <c r="E253" t="s">
        <v>11</v>
      </c>
      <c r="F253" s="2">
        <v>749816.86999999918</v>
      </c>
      <c r="G253" s="2">
        <v>205786.42</v>
      </c>
      <c r="H253" s="2">
        <f t="shared" si="18"/>
        <v>1192.1734134766523</v>
      </c>
      <c r="I253" s="5">
        <v>6078211</v>
      </c>
      <c r="J253" s="2">
        <v>107117</v>
      </c>
      <c r="K253" s="2">
        <v>29398</v>
      </c>
      <c r="L253" s="2">
        <v>78377.36</v>
      </c>
      <c r="M253" s="2">
        <f t="shared" si="19"/>
        <v>214892.36</v>
      </c>
      <c r="N253" s="6">
        <f t="shared" si="20"/>
        <v>3.5354540998988021E-2</v>
      </c>
      <c r="O253" s="2">
        <v>147126.36507897906</v>
      </c>
      <c r="Q253" s="3">
        <v>801.56399999999996</v>
      </c>
    </row>
    <row r="254" spans="1:17" x14ac:dyDescent="0.25">
      <c r="A254">
        <f t="shared" si="17"/>
        <v>0</v>
      </c>
      <c r="B254">
        <v>101306503</v>
      </c>
      <c r="C254">
        <v>101306503</v>
      </c>
      <c r="D254" t="s">
        <v>14</v>
      </c>
      <c r="E254" t="s">
        <v>11</v>
      </c>
      <c r="F254" s="2">
        <v>963366.25</v>
      </c>
      <c r="G254" s="2">
        <v>0</v>
      </c>
      <c r="H254" s="2">
        <f t="shared" si="18"/>
        <v>1583.3225134194324</v>
      </c>
      <c r="I254" s="5">
        <v>5734682</v>
      </c>
      <c r="J254" s="2">
        <v>137624</v>
      </c>
      <c r="K254" s="2">
        <v>0</v>
      </c>
      <c r="L254" s="2">
        <v>75739.58</v>
      </c>
      <c r="M254" s="2">
        <f t="shared" si="19"/>
        <v>213363.58000000002</v>
      </c>
      <c r="N254" s="6">
        <f t="shared" si="20"/>
        <v>3.7205825885376034E-2</v>
      </c>
      <c r="O254" s="2">
        <v>196280.11055999997</v>
      </c>
      <c r="Q254" s="3">
        <v>608.44600000000003</v>
      </c>
    </row>
    <row r="255" spans="1:17" x14ac:dyDescent="0.25">
      <c r="A255">
        <f t="shared" si="17"/>
        <v>0</v>
      </c>
      <c r="B255">
        <v>101308503</v>
      </c>
      <c r="C255">
        <v>101308503</v>
      </c>
      <c r="D255" t="s">
        <v>15</v>
      </c>
      <c r="E255" t="s">
        <v>11</v>
      </c>
      <c r="F255" s="2">
        <v>0</v>
      </c>
      <c r="G255" s="2">
        <v>0</v>
      </c>
      <c r="H255" s="2">
        <f t="shared" si="18"/>
        <v>0</v>
      </c>
      <c r="I255" s="5">
        <v>4194904</v>
      </c>
      <c r="J255" s="2">
        <v>0</v>
      </c>
      <c r="K255" s="2">
        <v>0</v>
      </c>
      <c r="L255" s="2">
        <v>103576.76</v>
      </c>
      <c r="M255" s="2">
        <f t="shared" si="19"/>
        <v>103576.76</v>
      </c>
      <c r="N255" s="6">
        <f t="shared" si="20"/>
        <v>2.4691091858121187E-2</v>
      </c>
      <c r="O255" s="2">
        <v>121069.62238999997</v>
      </c>
      <c r="Q255" s="3">
        <v>687.43700000000001</v>
      </c>
    </row>
    <row r="256" spans="1:17" x14ac:dyDescent="0.25">
      <c r="A256">
        <f t="shared" si="17"/>
        <v>0</v>
      </c>
      <c r="B256">
        <v>111312503</v>
      </c>
      <c r="C256">
        <v>111312503</v>
      </c>
      <c r="D256" t="s">
        <v>240</v>
      </c>
      <c r="E256" t="s">
        <v>241</v>
      </c>
      <c r="F256" s="2">
        <v>4814805.120000001</v>
      </c>
      <c r="G256" s="2">
        <v>0</v>
      </c>
      <c r="H256" s="2">
        <f t="shared" si="18"/>
        <v>2572.4056626202846</v>
      </c>
      <c r="I256" s="5">
        <v>9710997</v>
      </c>
      <c r="J256" s="2">
        <v>687829</v>
      </c>
      <c r="K256" s="2">
        <v>0</v>
      </c>
      <c r="L256" s="2">
        <v>169795.29</v>
      </c>
      <c r="M256" s="2">
        <f t="shared" si="19"/>
        <v>857624.29</v>
      </c>
      <c r="N256" s="6">
        <f t="shared" si="20"/>
        <v>8.8314751822083773E-2</v>
      </c>
      <c r="O256" s="2">
        <v>447684.29589814809</v>
      </c>
      <c r="Q256" s="3">
        <v>1871.713</v>
      </c>
    </row>
    <row r="257" spans="1:17" x14ac:dyDescent="0.25">
      <c r="A257">
        <f t="shared" si="17"/>
        <v>0</v>
      </c>
      <c r="B257">
        <v>111312804</v>
      </c>
      <c r="C257">
        <v>111312804</v>
      </c>
      <c r="D257" t="s">
        <v>242</v>
      </c>
      <c r="E257" t="s">
        <v>241</v>
      </c>
      <c r="F257" s="2">
        <v>3348940.9000000004</v>
      </c>
      <c r="G257" s="2">
        <v>0</v>
      </c>
      <c r="H257" s="2">
        <f t="shared" si="18"/>
        <v>4676.8084024835434</v>
      </c>
      <c r="I257" s="5">
        <v>5778297</v>
      </c>
      <c r="J257" s="2">
        <v>478420</v>
      </c>
      <c r="K257" s="2">
        <v>0</v>
      </c>
      <c r="L257" s="2">
        <v>82707.740000000005</v>
      </c>
      <c r="M257" s="2">
        <f t="shared" si="19"/>
        <v>561127.74</v>
      </c>
      <c r="N257" s="6">
        <f t="shared" si="20"/>
        <v>9.7109535906513625E-2</v>
      </c>
      <c r="O257" s="2">
        <v>47708.790000000008</v>
      </c>
      <c r="Q257" s="3">
        <v>716.07399999999996</v>
      </c>
    </row>
    <row r="258" spans="1:17" x14ac:dyDescent="0.25">
      <c r="A258">
        <f t="shared" si="17"/>
        <v>0</v>
      </c>
      <c r="B258">
        <v>111316003</v>
      </c>
      <c r="C258">
        <v>111316003</v>
      </c>
      <c r="D258" t="s">
        <v>243</v>
      </c>
      <c r="E258" t="s">
        <v>241</v>
      </c>
      <c r="F258" s="2">
        <v>4246470.3299999982</v>
      </c>
      <c r="G258" s="2">
        <v>0</v>
      </c>
      <c r="H258" s="2">
        <f t="shared" si="18"/>
        <v>3258.5422362664881</v>
      </c>
      <c r="I258" s="5">
        <v>10923362</v>
      </c>
      <c r="J258" s="2">
        <v>606639</v>
      </c>
      <c r="K258" s="2">
        <v>0</v>
      </c>
      <c r="L258" s="2">
        <v>187721.91</v>
      </c>
      <c r="M258" s="2">
        <f t="shared" si="19"/>
        <v>794360.91</v>
      </c>
      <c r="N258" s="6">
        <f t="shared" si="20"/>
        <v>7.2721283978320964E-2</v>
      </c>
      <c r="O258" s="2">
        <v>585545.1132100001</v>
      </c>
      <c r="Q258" s="3">
        <v>1303.181</v>
      </c>
    </row>
    <row r="259" spans="1:17" x14ac:dyDescent="0.25">
      <c r="A259">
        <f t="shared" si="17"/>
        <v>0</v>
      </c>
      <c r="B259">
        <v>111317503</v>
      </c>
      <c r="C259">
        <v>111317503</v>
      </c>
      <c r="D259" t="s">
        <v>244</v>
      </c>
      <c r="E259" t="s">
        <v>241</v>
      </c>
      <c r="F259" s="2">
        <v>3436109.1999999993</v>
      </c>
      <c r="G259" s="2">
        <v>0</v>
      </c>
      <c r="H259" s="2">
        <f t="shared" si="18"/>
        <v>3130.6173023974507</v>
      </c>
      <c r="I259" s="5">
        <v>7903584</v>
      </c>
      <c r="J259" s="2">
        <v>490873</v>
      </c>
      <c r="K259" s="2">
        <v>0</v>
      </c>
      <c r="L259" s="2">
        <v>95241.02</v>
      </c>
      <c r="M259" s="2">
        <f t="shared" si="19"/>
        <v>586114.02</v>
      </c>
      <c r="N259" s="6">
        <f t="shared" si="20"/>
        <v>7.4158004773530586E-2</v>
      </c>
      <c r="O259" s="2">
        <v>284188.60495157895</v>
      </c>
      <c r="Q259" s="3">
        <v>1097.5820000000001</v>
      </c>
    </row>
    <row r="260" spans="1:17" x14ac:dyDescent="0.25">
      <c r="A260">
        <f t="shared" ref="A260:A323" si="21">C260-B260</f>
        <v>0</v>
      </c>
      <c r="B260">
        <v>128323303</v>
      </c>
      <c r="C260">
        <v>128323303</v>
      </c>
      <c r="D260" t="s">
        <v>551</v>
      </c>
      <c r="E260" t="s">
        <v>550</v>
      </c>
      <c r="F260" s="2">
        <v>417038.16000000015</v>
      </c>
      <c r="G260" s="2">
        <v>854437.78</v>
      </c>
      <c r="H260" s="2">
        <f t="shared" ref="H260:H323" si="22">(F260+G260)/Q260</f>
        <v>1555.2366414081184</v>
      </c>
      <c r="I260" s="5">
        <v>6927296</v>
      </c>
      <c r="J260" s="2">
        <v>59577</v>
      </c>
      <c r="K260" s="2">
        <v>122063</v>
      </c>
      <c r="L260" s="2">
        <v>165376.25</v>
      </c>
      <c r="M260" s="2">
        <f t="shared" ref="M260:M323" si="23">SUM(J260:L260)</f>
        <v>347016.25</v>
      </c>
      <c r="N260" s="6">
        <f t="shared" ref="N260:N323" si="24">M260/I260</f>
        <v>5.0094041022644337E-2</v>
      </c>
      <c r="O260" s="2">
        <v>158560.27165699186</v>
      </c>
      <c r="Q260" s="3">
        <v>817.54499999999996</v>
      </c>
    </row>
    <row r="261" spans="1:17" x14ac:dyDescent="0.25">
      <c r="A261">
        <f t="shared" si="21"/>
        <v>0</v>
      </c>
      <c r="B261">
        <v>128323703</v>
      </c>
      <c r="C261">
        <v>128323703</v>
      </c>
      <c r="D261" t="s">
        <v>552</v>
      </c>
      <c r="E261" t="s">
        <v>550</v>
      </c>
      <c r="F261" s="2">
        <v>76946.140000000596</v>
      </c>
      <c r="G261" s="2">
        <v>406361.33</v>
      </c>
      <c r="H261" s="2">
        <f t="shared" si="22"/>
        <v>169.28724620878461</v>
      </c>
      <c r="I261" s="5">
        <v>12059535</v>
      </c>
      <c r="J261" s="2">
        <v>10992</v>
      </c>
      <c r="K261" s="2">
        <v>58052</v>
      </c>
      <c r="L261" s="2">
        <v>328315.75</v>
      </c>
      <c r="M261" s="2">
        <f t="shared" si="23"/>
        <v>397359.75</v>
      </c>
      <c r="N261" s="6">
        <f t="shared" si="24"/>
        <v>3.2949840105775223E-2</v>
      </c>
      <c r="O261" s="2">
        <v>881660.65520000004</v>
      </c>
      <c r="Q261" s="3">
        <v>2854.9549999999999</v>
      </c>
    </row>
    <row r="262" spans="1:17" x14ac:dyDescent="0.25">
      <c r="A262">
        <f t="shared" si="21"/>
        <v>0</v>
      </c>
      <c r="B262">
        <v>128325203</v>
      </c>
      <c r="C262">
        <v>128325203</v>
      </c>
      <c r="D262" t="s">
        <v>553</v>
      </c>
      <c r="E262" t="s">
        <v>550</v>
      </c>
      <c r="F262" s="2">
        <v>1482433.8000000007</v>
      </c>
      <c r="G262" s="2">
        <v>0</v>
      </c>
      <c r="H262" s="2">
        <f t="shared" si="22"/>
        <v>1221.429065789561</v>
      </c>
      <c r="I262" s="5">
        <v>10953899</v>
      </c>
      <c r="J262" s="2">
        <v>211776</v>
      </c>
      <c r="K262" s="2">
        <v>0</v>
      </c>
      <c r="L262" s="2">
        <v>177757.71</v>
      </c>
      <c r="M262" s="2">
        <f t="shared" si="23"/>
        <v>389533.70999999996</v>
      </c>
      <c r="N262" s="6">
        <f t="shared" si="24"/>
        <v>3.5561192411943908E-2</v>
      </c>
      <c r="O262" s="2">
        <v>333053.54876000003</v>
      </c>
      <c r="Q262" s="3">
        <v>1213.6880000000001</v>
      </c>
    </row>
    <row r="263" spans="1:17" x14ac:dyDescent="0.25">
      <c r="A263">
        <f t="shared" si="21"/>
        <v>0</v>
      </c>
      <c r="B263">
        <v>128326303</v>
      </c>
      <c r="C263">
        <v>128326303</v>
      </c>
      <c r="D263" t="s">
        <v>554</v>
      </c>
      <c r="E263" t="s">
        <v>550</v>
      </c>
      <c r="F263" s="2">
        <v>753289.75</v>
      </c>
      <c r="G263" s="2">
        <v>163563.57</v>
      </c>
      <c r="H263" s="2">
        <f t="shared" si="22"/>
        <v>1246.9766790296237</v>
      </c>
      <c r="I263" s="5">
        <v>8105367</v>
      </c>
      <c r="J263" s="2">
        <v>107613</v>
      </c>
      <c r="K263" s="2">
        <v>23366</v>
      </c>
      <c r="L263" s="2">
        <v>94708</v>
      </c>
      <c r="M263" s="2">
        <f t="shared" si="23"/>
        <v>225687</v>
      </c>
      <c r="N263" s="6">
        <f t="shared" si="24"/>
        <v>2.7844143269515124E-2</v>
      </c>
      <c r="O263" s="2">
        <v>558694.53928826051</v>
      </c>
      <c r="Q263" s="3">
        <v>735.26099999999997</v>
      </c>
    </row>
    <row r="264" spans="1:17" x14ac:dyDescent="0.25">
      <c r="A264">
        <f t="shared" si="21"/>
        <v>0</v>
      </c>
      <c r="B264">
        <v>128327303</v>
      </c>
      <c r="C264">
        <v>128327303</v>
      </c>
      <c r="D264" t="s">
        <v>555</v>
      </c>
      <c r="E264" t="s">
        <v>550</v>
      </c>
      <c r="F264" s="2">
        <v>151847.01999999955</v>
      </c>
      <c r="G264" s="2">
        <v>0</v>
      </c>
      <c r="H264" s="2">
        <f t="shared" si="22"/>
        <v>189.06598202312608</v>
      </c>
      <c r="I264" s="5">
        <v>9558111</v>
      </c>
      <c r="J264" s="2">
        <v>21692</v>
      </c>
      <c r="K264" s="2">
        <v>0</v>
      </c>
      <c r="L264" s="2">
        <v>96104.23</v>
      </c>
      <c r="M264" s="2">
        <f t="shared" si="23"/>
        <v>117796.23</v>
      </c>
      <c r="N264" s="6">
        <f t="shared" si="24"/>
        <v>1.2324216573756049E-2</v>
      </c>
      <c r="O264" s="2">
        <v>370959.82820000005</v>
      </c>
      <c r="Q264" s="3">
        <v>803.14300000000003</v>
      </c>
    </row>
    <row r="265" spans="1:17" x14ac:dyDescent="0.25">
      <c r="A265">
        <f t="shared" si="21"/>
        <v>0</v>
      </c>
      <c r="B265">
        <v>128321103</v>
      </c>
      <c r="C265">
        <v>128321103</v>
      </c>
      <c r="D265" t="s">
        <v>549</v>
      </c>
      <c r="E265" t="s">
        <v>550</v>
      </c>
      <c r="F265" s="2">
        <v>0</v>
      </c>
      <c r="G265" s="2">
        <v>1113270.51</v>
      </c>
      <c r="H265" s="2">
        <f t="shared" si="22"/>
        <v>761.21476903805285</v>
      </c>
      <c r="I265" s="5">
        <v>10651121</v>
      </c>
      <c r="J265" s="2">
        <v>0</v>
      </c>
      <c r="K265" s="2">
        <v>159039</v>
      </c>
      <c r="L265" s="2">
        <v>167075.15</v>
      </c>
      <c r="M265" s="2">
        <f t="shared" si="23"/>
        <v>326114.15000000002</v>
      </c>
      <c r="N265" s="6">
        <f t="shared" si="24"/>
        <v>3.0617824170807939E-2</v>
      </c>
      <c r="O265" s="2">
        <v>539308.75329999998</v>
      </c>
      <c r="Q265" s="3">
        <v>1462.492</v>
      </c>
    </row>
    <row r="266" spans="1:17" x14ac:dyDescent="0.25">
      <c r="A266">
        <f t="shared" si="21"/>
        <v>0</v>
      </c>
      <c r="B266">
        <v>128328003</v>
      </c>
      <c r="C266">
        <v>128328003</v>
      </c>
      <c r="D266" t="s">
        <v>556</v>
      </c>
      <c r="E266" t="s">
        <v>550</v>
      </c>
      <c r="F266" s="2">
        <v>1000245.120000001</v>
      </c>
      <c r="G266" s="2">
        <v>0</v>
      </c>
      <c r="H266" s="2">
        <f t="shared" si="22"/>
        <v>1098.6271843593838</v>
      </c>
      <c r="I266" s="5">
        <v>9644797</v>
      </c>
      <c r="J266" s="2">
        <v>142892</v>
      </c>
      <c r="K266" s="2">
        <v>0</v>
      </c>
      <c r="L266" s="2">
        <v>95009.84</v>
      </c>
      <c r="M266" s="2">
        <f t="shared" si="23"/>
        <v>237901.84</v>
      </c>
      <c r="N266" s="6">
        <f t="shared" si="24"/>
        <v>2.4666339789214849E-2</v>
      </c>
      <c r="O266" s="2">
        <v>480417.55272000004</v>
      </c>
      <c r="Q266" s="3">
        <v>910.45</v>
      </c>
    </row>
    <row r="267" spans="1:17" x14ac:dyDescent="0.25">
      <c r="A267">
        <f t="shared" si="21"/>
        <v>0</v>
      </c>
      <c r="B267">
        <v>106330703</v>
      </c>
      <c r="C267">
        <v>106330703</v>
      </c>
      <c r="D267" t="s">
        <v>137</v>
      </c>
      <c r="E267" t="s">
        <v>138</v>
      </c>
      <c r="F267" s="2">
        <v>2448991.1199999992</v>
      </c>
      <c r="G267" s="2">
        <v>0</v>
      </c>
      <c r="H267" s="2">
        <f t="shared" si="22"/>
        <v>2602.126249800775</v>
      </c>
      <c r="I267" s="5">
        <v>7907430</v>
      </c>
      <c r="J267" s="2">
        <v>349856</v>
      </c>
      <c r="K267" s="2">
        <v>0</v>
      </c>
      <c r="L267" s="2">
        <v>102921.47</v>
      </c>
      <c r="M267" s="2">
        <f t="shared" si="23"/>
        <v>452777.47</v>
      </c>
      <c r="N267" s="6">
        <f t="shared" si="24"/>
        <v>5.7259750639588332E-2</v>
      </c>
      <c r="O267" s="2">
        <v>58641.50144</v>
      </c>
      <c r="Q267" s="3">
        <v>941.15</v>
      </c>
    </row>
    <row r="268" spans="1:17" x14ac:dyDescent="0.25">
      <c r="A268">
        <f t="shared" si="21"/>
        <v>0</v>
      </c>
      <c r="B268">
        <v>106330803</v>
      </c>
      <c r="C268">
        <v>106330803</v>
      </c>
      <c r="D268" t="s">
        <v>139</v>
      </c>
      <c r="E268" t="s">
        <v>138</v>
      </c>
      <c r="F268" s="2">
        <v>5770569.1099999994</v>
      </c>
      <c r="G268" s="2">
        <v>0</v>
      </c>
      <c r="H268" s="2">
        <f t="shared" si="22"/>
        <v>3895.8270220858772</v>
      </c>
      <c r="I268" s="5">
        <v>10277147</v>
      </c>
      <c r="J268" s="2">
        <v>824367</v>
      </c>
      <c r="K268" s="2">
        <v>0</v>
      </c>
      <c r="L268" s="2">
        <v>160281.15</v>
      </c>
      <c r="M268" s="2">
        <f t="shared" si="23"/>
        <v>984648.15</v>
      </c>
      <c r="N268" s="6">
        <f t="shared" si="24"/>
        <v>9.5809483896649533E-2</v>
      </c>
      <c r="O268" s="2">
        <v>217615.22313999999</v>
      </c>
      <c r="Q268" s="3">
        <v>1481.2180000000001</v>
      </c>
    </row>
    <row r="269" spans="1:17" x14ac:dyDescent="0.25">
      <c r="A269">
        <f t="shared" si="21"/>
        <v>0</v>
      </c>
      <c r="B269">
        <v>106338003</v>
      </c>
      <c r="C269">
        <v>106338003</v>
      </c>
      <c r="D269" t="s">
        <v>140</v>
      </c>
      <c r="E269" t="s">
        <v>138</v>
      </c>
      <c r="F269" s="2">
        <v>3474912.6799999997</v>
      </c>
      <c r="G269" s="2">
        <v>0</v>
      </c>
      <c r="H269" s="2">
        <f t="shared" si="22"/>
        <v>1618.2382972818036</v>
      </c>
      <c r="I269" s="5">
        <v>17703874</v>
      </c>
      <c r="J269" s="2">
        <v>496416</v>
      </c>
      <c r="K269" s="2">
        <v>0</v>
      </c>
      <c r="L269" s="2">
        <v>229256.89</v>
      </c>
      <c r="M269" s="2">
        <f t="shared" si="23"/>
        <v>725672.89</v>
      </c>
      <c r="N269" s="6">
        <f t="shared" si="24"/>
        <v>4.0989496988060356E-2</v>
      </c>
      <c r="O269" s="2">
        <v>1154538.7314200003</v>
      </c>
      <c r="Q269" s="3">
        <v>2147.3429999999998</v>
      </c>
    </row>
    <row r="270" spans="1:17" x14ac:dyDescent="0.25">
      <c r="A270">
        <f t="shared" si="21"/>
        <v>0</v>
      </c>
      <c r="B270">
        <v>111343603</v>
      </c>
      <c r="C270">
        <v>111343603</v>
      </c>
      <c r="D270" t="s">
        <v>245</v>
      </c>
      <c r="E270" t="s">
        <v>246</v>
      </c>
      <c r="F270" s="2">
        <v>2222374.8400000036</v>
      </c>
      <c r="G270" s="2">
        <v>0</v>
      </c>
      <c r="H270" s="2">
        <f t="shared" si="22"/>
        <v>886.97269646504162</v>
      </c>
      <c r="I270" s="5">
        <v>12214684</v>
      </c>
      <c r="J270" s="2">
        <v>317482</v>
      </c>
      <c r="K270" s="2">
        <v>0</v>
      </c>
      <c r="L270" s="2">
        <v>222529.36</v>
      </c>
      <c r="M270" s="2">
        <f t="shared" si="23"/>
        <v>540011.36</v>
      </c>
      <c r="N270" s="6">
        <f t="shared" si="24"/>
        <v>4.4210014765834305E-2</v>
      </c>
      <c r="O270" s="2">
        <v>752439.65403999994</v>
      </c>
      <c r="Q270" s="3">
        <v>2505.5729999999999</v>
      </c>
    </row>
    <row r="271" spans="1:17" x14ac:dyDescent="0.25">
      <c r="A271">
        <f t="shared" si="21"/>
        <v>0</v>
      </c>
      <c r="B271">
        <v>119350303</v>
      </c>
      <c r="C271">
        <v>119350303</v>
      </c>
      <c r="D271" t="s">
        <v>406</v>
      </c>
      <c r="E271" t="s">
        <v>407</v>
      </c>
      <c r="F271" s="2">
        <v>2943173.8800000027</v>
      </c>
      <c r="G271" s="2">
        <v>0</v>
      </c>
      <c r="H271" s="2">
        <f t="shared" si="22"/>
        <v>850.02811021004607</v>
      </c>
      <c r="I271" s="5">
        <v>7930008</v>
      </c>
      <c r="J271" s="2">
        <v>420453</v>
      </c>
      <c r="K271" s="2">
        <v>0</v>
      </c>
      <c r="L271" s="2">
        <v>190251.16</v>
      </c>
      <c r="M271" s="2">
        <f t="shared" si="23"/>
        <v>610704.16</v>
      </c>
      <c r="N271" s="6">
        <f t="shared" si="24"/>
        <v>7.7011796204997526E-2</v>
      </c>
      <c r="O271" s="2">
        <v>395916.57047999994</v>
      </c>
      <c r="Q271" s="3">
        <v>3462.4430000000002</v>
      </c>
    </row>
    <row r="272" spans="1:17" x14ac:dyDescent="0.25">
      <c r="A272">
        <f t="shared" si="21"/>
        <v>0</v>
      </c>
      <c r="B272">
        <v>119351303</v>
      </c>
      <c r="C272">
        <v>119351303</v>
      </c>
      <c r="D272" t="s">
        <v>408</v>
      </c>
      <c r="E272" t="s">
        <v>407</v>
      </c>
      <c r="F272" s="2">
        <v>15420308.140000001</v>
      </c>
      <c r="G272" s="2">
        <v>9499.6200000000008</v>
      </c>
      <c r="H272" s="2">
        <f t="shared" si="22"/>
        <v>9147.0860032427208</v>
      </c>
      <c r="I272" s="5">
        <v>12434869</v>
      </c>
      <c r="J272" s="2">
        <v>2202901</v>
      </c>
      <c r="K272" s="2">
        <v>1357</v>
      </c>
      <c r="L272" s="2">
        <v>353698.61</v>
      </c>
      <c r="M272" s="2">
        <f t="shared" si="23"/>
        <v>2557956.61</v>
      </c>
      <c r="N272" s="6">
        <f t="shared" si="24"/>
        <v>0.20570836813801577</v>
      </c>
      <c r="O272" s="2">
        <v>953037.05130000005</v>
      </c>
      <c r="Q272" s="3">
        <v>1686.855</v>
      </c>
    </row>
    <row r="273" spans="1:17" x14ac:dyDescent="0.25">
      <c r="A273">
        <f t="shared" si="21"/>
        <v>0</v>
      </c>
      <c r="B273">
        <v>119352203</v>
      </c>
      <c r="C273">
        <v>119352203</v>
      </c>
      <c r="D273" t="s">
        <v>409</v>
      </c>
      <c r="E273" t="s">
        <v>407</v>
      </c>
      <c r="F273" s="2">
        <v>3176988.5199999996</v>
      </c>
      <c r="G273" s="2">
        <v>0</v>
      </c>
      <c r="H273" s="2">
        <f t="shared" si="22"/>
        <v>2100.3216405971093</v>
      </c>
      <c r="I273" s="5">
        <v>5156189</v>
      </c>
      <c r="J273" s="2">
        <v>453856</v>
      </c>
      <c r="K273" s="2">
        <v>0</v>
      </c>
      <c r="L273" s="2">
        <v>102225.46</v>
      </c>
      <c r="M273" s="2">
        <f t="shared" si="23"/>
        <v>556081.46</v>
      </c>
      <c r="N273" s="6">
        <f t="shared" si="24"/>
        <v>0.10784737720048664</v>
      </c>
      <c r="O273" s="2">
        <v>242932.24442</v>
      </c>
      <c r="Q273" s="3">
        <v>1512.62</v>
      </c>
    </row>
    <row r="274" spans="1:17" x14ac:dyDescent="0.25">
      <c r="A274">
        <f t="shared" si="21"/>
        <v>0</v>
      </c>
      <c r="B274">
        <v>119354603</v>
      </c>
      <c r="C274">
        <v>119354603</v>
      </c>
      <c r="D274" t="s">
        <v>410</v>
      </c>
      <c r="E274" t="s">
        <v>407</v>
      </c>
      <c r="F274" s="2">
        <v>3152189.8200000003</v>
      </c>
      <c r="G274" s="2">
        <v>0</v>
      </c>
      <c r="H274" s="2">
        <f t="shared" si="22"/>
        <v>2063.1512869047529</v>
      </c>
      <c r="I274" s="5">
        <v>6079390</v>
      </c>
      <c r="J274" s="2">
        <v>450313</v>
      </c>
      <c r="K274" s="2">
        <v>0</v>
      </c>
      <c r="L274" s="2">
        <v>83466.240000000005</v>
      </c>
      <c r="M274" s="2">
        <f t="shared" si="23"/>
        <v>533779.24</v>
      </c>
      <c r="N274" s="6">
        <f t="shared" si="24"/>
        <v>8.7801447184668202E-2</v>
      </c>
      <c r="O274" s="2">
        <v>686474.46133000008</v>
      </c>
      <c r="Q274" s="3">
        <v>1527.8520000000001</v>
      </c>
    </row>
    <row r="275" spans="1:17" x14ac:dyDescent="0.25">
      <c r="A275">
        <f t="shared" si="21"/>
        <v>0</v>
      </c>
      <c r="B275">
        <v>119355503</v>
      </c>
      <c r="C275">
        <v>119355503</v>
      </c>
      <c r="D275" t="s">
        <v>411</v>
      </c>
      <c r="E275" t="s">
        <v>407</v>
      </c>
      <c r="F275" s="2">
        <v>7522431.1700000018</v>
      </c>
      <c r="G275" s="2">
        <v>0</v>
      </c>
      <c r="H275" s="2">
        <f t="shared" si="22"/>
        <v>3705.0470713976133</v>
      </c>
      <c r="I275" s="5">
        <v>7015613</v>
      </c>
      <c r="J275" s="2">
        <v>1074633</v>
      </c>
      <c r="K275" s="2">
        <v>0</v>
      </c>
      <c r="L275" s="2">
        <v>251904.31</v>
      </c>
      <c r="M275" s="2">
        <f t="shared" si="23"/>
        <v>1326537.31</v>
      </c>
      <c r="N275" s="6">
        <f t="shared" si="24"/>
        <v>0.18908359255278193</v>
      </c>
      <c r="O275" s="2">
        <v>707483.01409000007</v>
      </c>
      <c r="Q275" s="3">
        <v>2030.32</v>
      </c>
    </row>
    <row r="276" spans="1:17" x14ac:dyDescent="0.25">
      <c r="A276">
        <f t="shared" si="21"/>
        <v>0</v>
      </c>
      <c r="B276">
        <v>119356503</v>
      </c>
      <c r="C276">
        <v>119356503</v>
      </c>
      <c r="D276" t="s">
        <v>412</v>
      </c>
      <c r="E276" t="s">
        <v>407</v>
      </c>
      <c r="F276" s="2">
        <v>0</v>
      </c>
      <c r="G276" s="2">
        <v>47415.93</v>
      </c>
      <c r="H276" s="2">
        <f t="shared" si="22"/>
        <v>15.988403871670412</v>
      </c>
      <c r="I276" s="5">
        <v>10553761</v>
      </c>
      <c r="J276" s="2">
        <v>0</v>
      </c>
      <c r="K276" s="2">
        <v>6774</v>
      </c>
      <c r="L276" s="2">
        <v>248255.09</v>
      </c>
      <c r="M276" s="2">
        <f t="shared" si="23"/>
        <v>255029.09</v>
      </c>
      <c r="N276" s="6">
        <f t="shared" si="24"/>
        <v>2.4164758894956971E-2</v>
      </c>
      <c r="O276" s="2">
        <v>1318246.3671599999</v>
      </c>
      <c r="Q276" s="3">
        <v>2965.645</v>
      </c>
    </row>
    <row r="277" spans="1:17" x14ac:dyDescent="0.25">
      <c r="A277">
        <f t="shared" si="21"/>
        <v>0</v>
      </c>
      <c r="B277">
        <v>119356603</v>
      </c>
      <c r="C277">
        <v>119356603</v>
      </c>
      <c r="D277" t="s">
        <v>413</v>
      </c>
      <c r="E277" t="s">
        <v>407</v>
      </c>
      <c r="F277" s="2">
        <v>5060022.7899999991</v>
      </c>
      <c r="G277" s="2">
        <v>0</v>
      </c>
      <c r="H277" s="2">
        <f t="shared" si="22"/>
        <v>5043.2439174865212</v>
      </c>
      <c r="I277" s="5">
        <v>3638849</v>
      </c>
      <c r="J277" s="2">
        <v>722860</v>
      </c>
      <c r="K277" s="2">
        <v>0</v>
      </c>
      <c r="L277" s="2">
        <v>71991.350000000006</v>
      </c>
      <c r="M277" s="2">
        <f t="shared" si="23"/>
        <v>794851.35</v>
      </c>
      <c r="N277" s="6">
        <f t="shared" si="24"/>
        <v>0.21843482650695314</v>
      </c>
      <c r="O277" s="2">
        <v>277734.36012944026</v>
      </c>
      <c r="Q277" s="3">
        <v>1003.327</v>
      </c>
    </row>
    <row r="278" spans="1:17" x14ac:dyDescent="0.25">
      <c r="A278">
        <f t="shared" si="21"/>
        <v>0</v>
      </c>
      <c r="B278">
        <v>119357003</v>
      </c>
      <c r="C278">
        <v>119357003</v>
      </c>
      <c r="D278" t="s">
        <v>414</v>
      </c>
      <c r="E278" t="s">
        <v>407</v>
      </c>
      <c r="F278" s="2">
        <v>10049844.050000001</v>
      </c>
      <c r="G278" s="2">
        <v>0</v>
      </c>
      <c r="H278" s="2">
        <f t="shared" si="22"/>
        <v>6299.886819680024</v>
      </c>
      <c r="I278" s="5">
        <v>6745303</v>
      </c>
      <c r="J278" s="2">
        <v>1435692</v>
      </c>
      <c r="K278" s="2">
        <v>0</v>
      </c>
      <c r="L278" s="2">
        <v>221595.26</v>
      </c>
      <c r="M278" s="2">
        <f t="shared" si="23"/>
        <v>1657287.26</v>
      </c>
      <c r="N278" s="6">
        <f t="shared" si="24"/>
        <v>0.24569500584332535</v>
      </c>
      <c r="O278" s="2">
        <v>325047.72906379291</v>
      </c>
      <c r="Q278" s="3">
        <v>1595.242</v>
      </c>
    </row>
    <row r="279" spans="1:17" x14ac:dyDescent="0.25">
      <c r="A279">
        <f t="shared" si="21"/>
        <v>0</v>
      </c>
      <c r="B279">
        <v>119357402</v>
      </c>
      <c r="C279">
        <v>119357402</v>
      </c>
      <c r="D279" t="s">
        <v>415</v>
      </c>
      <c r="E279" t="s">
        <v>407</v>
      </c>
      <c r="F279" s="2">
        <v>84535636.969999999</v>
      </c>
      <c r="G279" s="2">
        <v>19868746.719999999</v>
      </c>
      <c r="H279" s="2">
        <f t="shared" si="22"/>
        <v>10332.102145167066</v>
      </c>
      <c r="I279" s="5">
        <v>69823269</v>
      </c>
      <c r="J279" s="2">
        <v>12076520</v>
      </c>
      <c r="K279" s="2">
        <v>2838392</v>
      </c>
      <c r="L279" s="2">
        <v>2449966.91</v>
      </c>
      <c r="M279" s="2">
        <f t="shared" si="23"/>
        <v>17364878.91</v>
      </c>
      <c r="N279" s="6">
        <f t="shared" si="24"/>
        <v>0.24869759263204935</v>
      </c>
      <c r="O279" s="2">
        <v>5372014.5579635613</v>
      </c>
      <c r="Q279" s="3">
        <v>10104.853999999999</v>
      </c>
    </row>
    <row r="280" spans="1:17" x14ac:dyDescent="0.25">
      <c r="A280">
        <f t="shared" si="21"/>
        <v>0</v>
      </c>
      <c r="B280">
        <v>119358403</v>
      </c>
      <c r="C280">
        <v>119358403</v>
      </c>
      <c r="D280" t="s">
        <v>416</v>
      </c>
      <c r="E280" t="s">
        <v>407</v>
      </c>
      <c r="F280" s="2">
        <v>4783619</v>
      </c>
      <c r="G280" s="2">
        <v>0</v>
      </c>
      <c r="H280" s="2">
        <f t="shared" si="22"/>
        <v>1973.4523934760321</v>
      </c>
      <c r="I280" s="5">
        <v>10033361</v>
      </c>
      <c r="J280" s="2">
        <v>683374</v>
      </c>
      <c r="K280" s="2">
        <v>0</v>
      </c>
      <c r="L280" s="2">
        <v>244282.58</v>
      </c>
      <c r="M280" s="2">
        <f t="shared" si="23"/>
        <v>927656.58</v>
      </c>
      <c r="N280" s="6">
        <f t="shared" si="24"/>
        <v>9.2457211496725769E-2</v>
      </c>
      <c r="O280" s="2">
        <v>751894.15760999999</v>
      </c>
      <c r="Q280" s="3">
        <v>2423.9850000000001</v>
      </c>
    </row>
    <row r="281" spans="1:17" x14ac:dyDescent="0.25">
      <c r="A281">
        <f t="shared" si="21"/>
        <v>0</v>
      </c>
      <c r="B281">
        <v>113361303</v>
      </c>
      <c r="C281">
        <v>113361303</v>
      </c>
      <c r="D281" t="s">
        <v>277</v>
      </c>
      <c r="E281" t="s">
        <v>278</v>
      </c>
      <c r="F281" s="2">
        <v>0</v>
      </c>
      <c r="G281" s="2">
        <v>783334.63</v>
      </c>
      <c r="H281" s="2">
        <f t="shared" si="22"/>
        <v>268.44869354233458</v>
      </c>
      <c r="I281" s="5">
        <v>9193328</v>
      </c>
      <c r="J281" s="2">
        <v>0</v>
      </c>
      <c r="K281" s="2">
        <v>111905</v>
      </c>
      <c r="L281" s="2">
        <v>219384.05</v>
      </c>
      <c r="M281" s="2">
        <f t="shared" si="23"/>
        <v>331289.05</v>
      </c>
      <c r="N281" s="6">
        <f t="shared" si="24"/>
        <v>3.6035813146229528E-2</v>
      </c>
      <c r="O281" s="2">
        <v>1061255.5285500002</v>
      </c>
      <c r="Q281" s="3">
        <v>2918.0050000000001</v>
      </c>
    </row>
    <row r="282" spans="1:17" x14ac:dyDescent="0.25">
      <c r="A282">
        <f t="shared" si="21"/>
        <v>0</v>
      </c>
      <c r="B282">
        <v>113361503</v>
      </c>
      <c r="C282">
        <v>113361503</v>
      </c>
      <c r="D282" t="s">
        <v>279</v>
      </c>
      <c r="E282" t="s">
        <v>278</v>
      </c>
      <c r="F282" s="2">
        <v>4859283.9499999993</v>
      </c>
      <c r="G282" s="2">
        <v>3609681.18</v>
      </c>
      <c r="H282" s="2">
        <f t="shared" si="22"/>
        <v>6342.121874981277</v>
      </c>
      <c r="I282" s="5">
        <v>10629056</v>
      </c>
      <c r="J282" s="2">
        <v>694183</v>
      </c>
      <c r="K282" s="2">
        <v>515669</v>
      </c>
      <c r="L282" s="2">
        <v>336434.11</v>
      </c>
      <c r="M282" s="2">
        <f t="shared" si="23"/>
        <v>1546286.1099999999</v>
      </c>
      <c r="N282" s="6">
        <f t="shared" si="24"/>
        <v>0.14547727568657084</v>
      </c>
      <c r="O282" s="2">
        <v>816898.44809032243</v>
      </c>
      <c r="Q282" s="3">
        <v>1335.3520000000001</v>
      </c>
    </row>
    <row r="283" spans="1:17" x14ac:dyDescent="0.25">
      <c r="A283">
        <f t="shared" si="21"/>
        <v>0</v>
      </c>
      <c r="B283">
        <v>113361703</v>
      </c>
      <c r="C283">
        <v>113361703</v>
      </c>
      <c r="D283" t="s">
        <v>280</v>
      </c>
      <c r="E283" t="s">
        <v>278</v>
      </c>
      <c r="F283" s="2">
        <v>12732408.680000007</v>
      </c>
      <c r="G283" s="2">
        <v>0</v>
      </c>
      <c r="H283" s="2">
        <f t="shared" si="22"/>
        <v>3141.2458543028797</v>
      </c>
      <c r="I283" s="5">
        <v>7401312</v>
      </c>
      <c r="J283" s="2">
        <v>1818916</v>
      </c>
      <c r="K283" s="2">
        <v>0</v>
      </c>
      <c r="L283" s="2">
        <v>429547.78</v>
      </c>
      <c r="M283" s="2">
        <f t="shared" si="23"/>
        <v>2248463.7800000003</v>
      </c>
      <c r="N283" s="6">
        <f t="shared" si="24"/>
        <v>0.30379259515069762</v>
      </c>
      <c r="O283" s="2">
        <v>442417.21242000005</v>
      </c>
      <c r="Q283" s="3">
        <v>4053.299</v>
      </c>
    </row>
    <row r="284" spans="1:17" x14ac:dyDescent="0.25">
      <c r="A284">
        <f t="shared" si="21"/>
        <v>0</v>
      </c>
      <c r="B284">
        <v>113362203</v>
      </c>
      <c r="C284">
        <v>113362203</v>
      </c>
      <c r="D284" t="s">
        <v>281</v>
      </c>
      <c r="E284" t="s">
        <v>278</v>
      </c>
      <c r="F284" s="2">
        <v>9347419.6000000015</v>
      </c>
      <c r="G284" s="2">
        <v>1932948.23</v>
      </c>
      <c r="H284" s="2">
        <f t="shared" si="22"/>
        <v>3951.2788976011134</v>
      </c>
      <c r="I284" s="5">
        <v>9235055</v>
      </c>
      <c r="J284" s="2">
        <v>1335346</v>
      </c>
      <c r="K284" s="2">
        <v>276135</v>
      </c>
      <c r="L284" s="2">
        <v>243983.07</v>
      </c>
      <c r="M284" s="2">
        <f t="shared" si="23"/>
        <v>1855464.07</v>
      </c>
      <c r="N284" s="6">
        <f t="shared" si="24"/>
        <v>0.20091532427256795</v>
      </c>
      <c r="O284" s="2">
        <v>717779.87898000004</v>
      </c>
      <c r="Q284" s="3">
        <v>2854.8649999999998</v>
      </c>
    </row>
    <row r="285" spans="1:17" x14ac:dyDescent="0.25">
      <c r="A285">
        <f t="shared" si="21"/>
        <v>0</v>
      </c>
      <c r="B285">
        <v>113362303</v>
      </c>
      <c r="C285">
        <v>113362303</v>
      </c>
      <c r="D285" t="s">
        <v>282</v>
      </c>
      <c r="E285" t="s">
        <v>278</v>
      </c>
      <c r="F285" s="2">
        <v>0</v>
      </c>
      <c r="G285" s="2">
        <v>0</v>
      </c>
      <c r="H285" s="2">
        <f t="shared" si="22"/>
        <v>0</v>
      </c>
      <c r="I285" s="5">
        <v>5916834</v>
      </c>
      <c r="J285" s="2">
        <v>0</v>
      </c>
      <c r="K285" s="2">
        <v>0</v>
      </c>
      <c r="L285" s="2">
        <v>189101.26</v>
      </c>
      <c r="M285" s="2">
        <f t="shared" si="23"/>
        <v>189101.26</v>
      </c>
      <c r="N285" s="6">
        <f t="shared" si="24"/>
        <v>3.1959872458818352E-2</v>
      </c>
      <c r="O285" s="2">
        <v>945300.83670176473</v>
      </c>
      <c r="Q285" s="3">
        <v>2849.942</v>
      </c>
    </row>
    <row r="286" spans="1:17" x14ac:dyDescent="0.25">
      <c r="A286">
        <f t="shared" si="21"/>
        <v>0</v>
      </c>
      <c r="B286">
        <v>113362403</v>
      </c>
      <c r="C286">
        <v>113362403</v>
      </c>
      <c r="D286" t="s">
        <v>283</v>
      </c>
      <c r="E286" t="s">
        <v>278</v>
      </c>
      <c r="F286" s="2">
        <v>4302474.82</v>
      </c>
      <c r="G286" s="2">
        <v>677499.88</v>
      </c>
      <c r="H286" s="2">
        <f t="shared" si="22"/>
        <v>1365.7438707133115</v>
      </c>
      <c r="I286" s="5">
        <v>11227260</v>
      </c>
      <c r="J286" s="2">
        <v>614639</v>
      </c>
      <c r="K286" s="2">
        <v>96786</v>
      </c>
      <c r="L286" s="2">
        <v>283803.26</v>
      </c>
      <c r="M286" s="2">
        <f t="shared" si="23"/>
        <v>995228.26</v>
      </c>
      <c r="N286" s="6">
        <f t="shared" si="24"/>
        <v>8.8643913118605963E-2</v>
      </c>
      <c r="O286" s="2">
        <v>1179220.9574600002</v>
      </c>
      <c r="Q286" s="3">
        <v>3646.346</v>
      </c>
    </row>
    <row r="287" spans="1:17" x14ac:dyDescent="0.25">
      <c r="A287">
        <f t="shared" si="21"/>
        <v>0</v>
      </c>
      <c r="B287">
        <v>113362603</v>
      </c>
      <c r="C287">
        <v>113362603</v>
      </c>
      <c r="D287" t="s">
        <v>284</v>
      </c>
      <c r="E287" t="s">
        <v>278</v>
      </c>
      <c r="F287" s="2">
        <v>15048591</v>
      </c>
      <c r="G287" s="2">
        <v>0</v>
      </c>
      <c r="H287" s="2">
        <f t="shared" si="22"/>
        <v>3875.5651965868142</v>
      </c>
      <c r="I287" s="5">
        <v>14240687</v>
      </c>
      <c r="J287" s="2">
        <v>2149799</v>
      </c>
      <c r="K287" s="2">
        <v>0</v>
      </c>
      <c r="L287" s="2">
        <v>386987.42</v>
      </c>
      <c r="M287" s="2">
        <f t="shared" si="23"/>
        <v>2536786.42</v>
      </c>
      <c r="N287" s="6">
        <f t="shared" si="24"/>
        <v>0.17813651967773744</v>
      </c>
      <c r="O287" s="2">
        <v>918097.76585478266</v>
      </c>
      <c r="Q287" s="3">
        <v>3882.9409999999998</v>
      </c>
    </row>
    <row r="288" spans="1:17" x14ac:dyDescent="0.25">
      <c r="A288">
        <f t="shared" si="21"/>
        <v>0</v>
      </c>
      <c r="B288">
        <v>113363103</v>
      </c>
      <c r="C288">
        <v>113363103</v>
      </c>
      <c r="D288" t="s">
        <v>285</v>
      </c>
      <c r="E288" t="s">
        <v>278</v>
      </c>
      <c r="F288" s="2">
        <v>9330932.150000006</v>
      </c>
      <c r="G288" s="2">
        <v>0</v>
      </c>
      <c r="H288" s="2">
        <f t="shared" si="22"/>
        <v>1331.2672669373646</v>
      </c>
      <c r="I288" s="5">
        <v>16555820</v>
      </c>
      <c r="J288" s="2">
        <v>1332990</v>
      </c>
      <c r="K288" s="2">
        <v>0</v>
      </c>
      <c r="L288" s="2">
        <v>490124.47</v>
      </c>
      <c r="M288" s="2">
        <f t="shared" si="23"/>
        <v>1823114.47</v>
      </c>
      <c r="N288" s="6">
        <f t="shared" si="24"/>
        <v>0.11011924930326616</v>
      </c>
      <c r="O288" s="2">
        <v>1053466.8728400003</v>
      </c>
      <c r="Q288" s="3">
        <v>7009.06</v>
      </c>
    </row>
    <row r="289" spans="1:17" x14ac:dyDescent="0.25">
      <c r="A289">
        <f t="shared" si="21"/>
        <v>0</v>
      </c>
      <c r="B289">
        <v>113363603</v>
      </c>
      <c r="C289">
        <v>113363603</v>
      </c>
      <c r="D289" t="s">
        <v>286</v>
      </c>
      <c r="E289" t="s">
        <v>278</v>
      </c>
      <c r="F289" s="2">
        <v>1043077.1099999994</v>
      </c>
      <c r="G289" s="2">
        <v>0</v>
      </c>
      <c r="H289" s="2">
        <f t="shared" si="22"/>
        <v>374.64091544983199</v>
      </c>
      <c r="I289" s="5">
        <v>5482270</v>
      </c>
      <c r="J289" s="2">
        <v>149011</v>
      </c>
      <c r="K289" s="2">
        <v>0</v>
      </c>
      <c r="L289" s="2">
        <v>171281.83</v>
      </c>
      <c r="M289" s="2">
        <f t="shared" si="23"/>
        <v>320292.82999999996</v>
      </c>
      <c r="N289" s="6">
        <f t="shared" si="24"/>
        <v>5.8423395783133623E-2</v>
      </c>
      <c r="O289" s="2">
        <v>440687.51607000001</v>
      </c>
      <c r="Q289" s="3">
        <v>2784.2049999999999</v>
      </c>
    </row>
    <row r="290" spans="1:17" x14ac:dyDescent="0.25">
      <c r="A290">
        <f t="shared" si="21"/>
        <v>0</v>
      </c>
      <c r="B290">
        <v>113364002</v>
      </c>
      <c r="C290">
        <v>113364002</v>
      </c>
      <c r="D290" t="s">
        <v>287</v>
      </c>
      <c r="E290" t="s">
        <v>278</v>
      </c>
      <c r="F290" s="2">
        <v>39232718</v>
      </c>
      <c r="G290" s="2">
        <v>15479344.279999999</v>
      </c>
      <c r="H290" s="2">
        <f t="shared" si="22"/>
        <v>5455.6331232496841</v>
      </c>
      <c r="I290" s="5">
        <v>77641681</v>
      </c>
      <c r="J290" s="2">
        <v>5604674</v>
      </c>
      <c r="K290" s="2">
        <v>2211335</v>
      </c>
      <c r="L290" s="2">
        <v>1692909.36</v>
      </c>
      <c r="M290" s="2">
        <f t="shared" si="23"/>
        <v>9508918.3599999994</v>
      </c>
      <c r="N290" s="6">
        <f t="shared" si="24"/>
        <v>0.12247182489518742</v>
      </c>
      <c r="O290" s="2">
        <v>2499170.7813272974</v>
      </c>
      <c r="Q290" s="3">
        <v>10028.545</v>
      </c>
    </row>
    <row r="291" spans="1:17" x14ac:dyDescent="0.25">
      <c r="A291">
        <f t="shared" si="21"/>
        <v>0</v>
      </c>
      <c r="B291">
        <v>113364403</v>
      </c>
      <c r="C291">
        <v>113364403</v>
      </c>
      <c r="D291" t="s">
        <v>288</v>
      </c>
      <c r="E291" t="s">
        <v>278</v>
      </c>
      <c r="F291" s="2">
        <v>3842986.5399999991</v>
      </c>
      <c r="G291" s="2">
        <v>0</v>
      </c>
      <c r="H291" s="2">
        <f t="shared" si="22"/>
        <v>1315.0464493963696</v>
      </c>
      <c r="I291" s="5">
        <v>9019814</v>
      </c>
      <c r="J291" s="2">
        <v>548998</v>
      </c>
      <c r="K291" s="2">
        <v>0</v>
      </c>
      <c r="L291" s="2">
        <v>229230.56</v>
      </c>
      <c r="M291" s="2">
        <f t="shared" si="23"/>
        <v>778228.56</v>
      </c>
      <c r="N291" s="6">
        <f t="shared" si="24"/>
        <v>8.6279890028774439E-2</v>
      </c>
      <c r="O291" s="2">
        <v>806529.04597999994</v>
      </c>
      <c r="Q291" s="3">
        <v>2922.32</v>
      </c>
    </row>
    <row r="292" spans="1:17" x14ac:dyDescent="0.25">
      <c r="A292">
        <f t="shared" si="21"/>
        <v>0</v>
      </c>
      <c r="B292">
        <v>113364503</v>
      </c>
      <c r="C292">
        <v>113364503</v>
      </c>
      <c r="D292" t="s">
        <v>289</v>
      </c>
      <c r="E292" t="s">
        <v>278</v>
      </c>
      <c r="F292" s="2">
        <v>18881825.769999996</v>
      </c>
      <c r="G292" s="2">
        <v>0</v>
      </c>
      <c r="H292" s="2">
        <f t="shared" si="22"/>
        <v>3100.0572781994606</v>
      </c>
      <c r="I292" s="5">
        <v>8834968</v>
      </c>
      <c r="J292" s="2">
        <v>2697404</v>
      </c>
      <c r="K292" s="2">
        <v>0</v>
      </c>
      <c r="L292" s="2">
        <v>444217.85</v>
      </c>
      <c r="M292" s="2">
        <f t="shared" si="23"/>
        <v>3141621.85</v>
      </c>
      <c r="N292" s="6">
        <f t="shared" si="24"/>
        <v>0.35558949958845354</v>
      </c>
      <c r="O292" s="2">
        <v>768308.82534636371</v>
      </c>
      <c r="Q292" s="3">
        <v>6090.799</v>
      </c>
    </row>
    <row r="293" spans="1:17" x14ac:dyDescent="0.25">
      <c r="A293">
        <f t="shared" si="21"/>
        <v>0</v>
      </c>
      <c r="B293">
        <v>113365203</v>
      </c>
      <c r="C293">
        <v>113365203</v>
      </c>
      <c r="D293" t="s">
        <v>290</v>
      </c>
      <c r="E293" t="s">
        <v>278</v>
      </c>
      <c r="F293" s="2">
        <v>26261753.959999993</v>
      </c>
      <c r="G293" s="2">
        <v>0</v>
      </c>
      <c r="H293" s="2">
        <f t="shared" si="22"/>
        <v>4741.7933651466064</v>
      </c>
      <c r="I293" s="5">
        <v>14759673</v>
      </c>
      <c r="J293" s="2">
        <v>3751679</v>
      </c>
      <c r="K293" s="2">
        <v>0</v>
      </c>
      <c r="L293" s="2">
        <v>397573.89</v>
      </c>
      <c r="M293" s="2">
        <f t="shared" si="23"/>
        <v>4149252.89</v>
      </c>
      <c r="N293" s="6">
        <f t="shared" si="24"/>
        <v>0.28112092252992327</v>
      </c>
      <c r="O293" s="2">
        <v>879821.46908444446</v>
      </c>
      <c r="Q293" s="3">
        <v>5538.3590000000004</v>
      </c>
    </row>
    <row r="294" spans="1:17" x14ac:dyDescent="0.25">
      <c r="A294">
        <f t="shared" si="21"/>
        <v>0</v>
      </c>
      <c r="B294">
        <v>113365303</v>
      </c>
      <c r="C294">
        <v>113365303</v>
      </c>
      <c r="D294" t="s">
        <v>291</v>
      </c>
      <c r="E294" t="s">
        <v>278</v>
      </c>
      <c r="F294" s="2">
        <v>0</v>
      </c>
      <c r="G294" s="2">
        <v>0</v>
      </c>
      <c r="H294" s="2">
        <f t="shared" si="22"/>
        <v>0</v>
      </c>
      <c r="I294" s="5">
        <v>3411163</v>
      </c>
      <c r="J294" s="2">
        <v>0</v>
      </c>
      <c r="K294" s="2">
        <v>0</v>
      </c>
      <c r="L294" s="2">
        <v>87188.51</v>
      </c>
      <c r="M294" s="2">
        <f t="shared" si="23"/>
        <v>87188.51</v>
      </c>
      <c r="N294" s="6">
        <f t="shared" si="24"/>
        <v>2.555976070331438E-2</v>
      </c>
      <c r="O294" s="2">
        <v>361631.19685000001</v>
      </c>
      <c r="Q294" s="3">
        <v>1419.684</v>
      </c>
    </row>
    <row r="295" spans="1:17" x14ac:dyDescent="0.25">
      <c r="A295">
        <f t="shared" si="21"/>
        <v>0</v>
      </c>
      <c r="B295">
        <v>113367003</v>
      </c>
      <c r="C295">
        <v>113367003</v>
      </c>
      <c r="D295" t="s">
        <v>292</v>
      </c>
      <c r="E295" t="s">
        <v>278</v>
      </c>
      <c r="F295" s="2">
        <v>2982789.75</v>
      </c>
      <c r="G295" s="2">
        <v>0</v>
      </c>
      <c r="H295" s="2">
        <f t="shared" si="22"/>
        <v>948.14394812336593</v>
      </c>
      <c r="I295" s="5">
        <v>12313924</v>
      </c>
      <c r="J295" s="2">
        <v>426113</v>
      </c>
      <c r="K295" s="2">
        <v>0</v>
      </c>
      <c r="L295" s="2">
        <v>266670.62</v>
      </c>
      <c r="M295" s="2">
        <f t="shared" si="23"/>
        <v>692783.62</v>
      </c>
      <c r="N295" s="6">
        <f t="shared" si="24"/>
        <v>5.6260183187747462E-2</v>
      </c>
      <c r="O295" s="2">
        <v>790413.14341853641</v>
      </c>
      <c r="Q295" s="3">
        <v>3145.9250000000002</v>
      </c>
    </row>
    <row r="296" spans="1:17" x14ac:dyDescent="0.25">
      <c r="A296">
        <f t="shared" si="21"/>
        <v>0</v>
      </c>
      <c r="B296">
        <v>113369003</v>
      </c>
      <c r="C296">
        <v>113369003</v>
      </c>
      <c r="D296" t="s">
        <v>293</v>
      </c>
      <c r="E296" t="s">
        <v>278</v>
      </c>
      <c r="F296" s="2">
        <v>5486820.1099999994</v>
      </c>
      <c r="G296" s="2">
        <v>0</v>
      </c>
      <c r="H296" s="2">
        <f t="shared" si="22"/>
        <v>1439.3565862494572</v>
      </c>
      <c r="I296" s="5">
        <v>12216533</v>
      </c>
      <c r="J296" s="2">
        <v>783831</v>
      </c>
      <c r="K296" s="2">
        <v>0</v>
      </c>
      <c r="L296" s="2">
        <v>278225.25</v>
      </c>
      <c r="M296" s="2">
        <f t="shared" si="23"/>
        <v>1062056.25</v>
      </c>
      <c r="N296" s="6">
        <f t="shared" si="24"/>
        <v>8.6935978480965098E-2</v>
      </c>
      <c r="O296" s="2">
        <v>760037.55021000002</v>
      </c>
      <c r="Q296" s="3">
        <v>3811.9949999999999</v>
      </c>
    </row>
    <row r="297" spans="1:17" x14ac:dyDescent="0.25">
      <c r="A297">
        <f t="shared" si="21"/>
        <v>0</v>
      </c>
      <c r="B297">
        <v>104372003</v>
      </c>
      <c r="C297">
        <v>104372003</v>
      </c>
      <c r="D297" t="s">
        <v>83</v>
      </c>
      <c r="E297" t="s">
        <v>84</v>
      </c>
      <c r="F297" s="2">
        <v>3561875.379999999</v>
      </c>
      <c r="G297" s="2">
        <v>0</v>
      </c>
      <c r="H297" s="2">
        <f t="shared" si="22"/>
        <v>2131.7770257976781</v>
      </c>
      <c r="I297" s="5">
        <v>12677137</v>
      </c>
      <c r="J297" s="2">
        <v>508839</v>
      </c>
      <c r="K297" s="2">
        <v>0</v>
      </c>
      <c r="L297" s="2">
        <v>149662.26999999999</v>
      </c>
      <c r="M297" s="2">
        <f t="shared" si="23"/>
        <v>658501.27</v>
      </c>
      <c r="N297" s="6">
        <f t="shared" si="24"/>
        <v>5.1944005180349473E-2</v>
      </c>
      <c r="O297" s="2">
        <v>374490.4886791305</v>
      </c>
      <c r="Q297" s="3">
        <v>1670.848</v>
      </c>
    </row>
    <row r="298" spans="1:17" x14ac:dyDescent="0.25">
      <c r="A298">
        <f t="shared" si="21"/>
        <v>0</v>
      </c>
      <c r="B298">
        <v>104374003</v>
      </c>
      <c r="C298">
        <v>104374003</v>
      </c>
      <c r="D298" t="s">
        <v>85</v>
      </c>
      <c r="E298" t="s">
        <v>84</v>
      </c>
      <c r="F298" s="2">
        <v>0</v>
      </c>
      <c r="G298" s="2">
        <v>0</v>
      </c>
      <c r="H298" s="2">
        <f t="shared" si="22"/>
        <v>0</v>
      </c>
      <c r="I298" s="5">
        <v>7870636</v>
      </c>
      <c r="J298" s="2">
        <v>0</v>
      </c>
      <c r="K298" s="2">
        <v>0</v>
      </c>
      <c r="L298" s="2">
        <v>53694.559999999998</v>
      </c>
      <c r="M298" s="2">
        <f t="shared" si="23"/>
        <v>53694.559999999998</v>
      </c>
      <c r="N298" s="6">
        <f t="shared" si="24"/>
        <v>6.8221373723800719E-3</v>
      </c>
      <c r="O298" s="2">
        <v>139388.52658000001</v>
      </c>
      <c r="Q298" s="3">
        <v>1020.912</v>
      </c>
    </row>
    <row r="299" spans="1:17" x14ac:dyDescent="0.25">
      <c r="A299">
        <f t="shared" si="21"/>
        <v>0</v>
      </c>
      <c r="B299">
        <v>104375003</v>
      </c>
      <c r="C299">
        <v>104375003</v>
      </c>
      <c r="D299" t="s">
        <v>86</v>
      </c>
      <c r="E299" t="s">
        <v>84</v>
      </c>
      <c r="F299" s="2">
        <v>2462438.3200000003</v>
      </c>
      <c r="G299" s="2">
        <v>0</v>
      </c>
      <c r="H299" s="2">
        <f t="shared" si="22"/>
        <v>1631.7545196590759</v>
      </c>
      <c r="I299" s="5">
        <v>11015231</v>
      </c>
      <c r="J299" s="2">
        <v>351777</v>
      </c>
      <c r="K299" s="2">
        <v>0</v>
      </c>
      <c r="L299" s="2">
        <v>127277.46</v>
      </c>
      <c r="M299" s="2">
        <f t="shared" si="23"/>
        <v>479054.46</v>
      </c>
      <c r="N299" s="6">
        <f t="shared" si="24"/>
        <v>4.3490187359665908E-2</v>
      </c>
      <c r="O299" s="2">
        <v>161712.28339000003</v>
      </c>
      <c r="Q299" s="3">
        <v>1509.0740000000001</v>
      </c>
    </row>
    <row r="300" spans="1:17" x14ac:dyDescent="0.25">
      <c r="A300">
        <f t="shared" si="21"/>
        <v>0</v>
      </c>
      <c r="B300">
        <v>104375203</v>
      </c>
      <c r="C300">
        <v>104375203</v>
      </c>
      <c r="D300" t="s">
        <v>87</v>
      </c>
      <c r="E300" t="s">
        <v>84</v>
      </c>
      <c r="F300" s="2">
        <v>2405487.6000000015</v>
      </c>
      <c r="G300" s="2">
        <v>0</v>
      </c>
      <c r="H300" s="2">
        <f t="shared" si="22"/>
        <v>1892.895330335743</v>
      </c>
      <c r="I300" s="5">
        <v>3695452</v>
      </c>
      <c r="J300" s="2">
        <v>343641</v>
      </c>
      <c r="K300" s="2">
        <v>0</v>
      </c>
      <c r="L300" s="2">
        <v>65898.39</v>
      </c>
      <c r="M300" s="2">
        <f t="shared" si="23"/>
        <v>409539.39</v>
      </c>
      <c r="N300" s="6">
        <f t="shared" si="24"/>
        <v>0.1108225434940029</v>
      </c>
      <c r="O300" s="2">
        <v>161532.76001999999</v>
      </c>
      <c r="Q300" s="3">
        <v>1270.798</v>
      </c>
    </row>
    <row r="301" spans="1:17" x14ac:dyDescent="0.25">
      <c r="A301">
        <f t="shared" si="21"/>
        <v>0</v>
      </c>
      <c r="B301">
        <v>104375302</v>
      </c>
      <c r="C301">
        <v>104375302</v>
      </c>
      <c r="D301" t="s">
        <v>88</v>
      </c>
      <c r="E301" t="s">
        <v>84</v>
      </c>
      <c r="F301" s="2">
        <v>10897605.380000003</v>
      </c>
      <c r="G301" s="2">
        <v>0</v>
      </c>
      <c r="H301" s="2">
        <f t="shared" si="22"/>
        <v>3277.8508996068426</v>
      </c>
      <c r="I301" s="5">
        <v>33003414</v>
      </c>
      <c r="J301" s="2">
        <v>1556801</v>
      </c>
      <c r="K301" s="2">
        <v>0</v>
      </c>
      <c r="L301" s="2">
        <v>876762.41</v>
      </c>
      <c r="M301" s="2">
        <f t="shared" si="23"/>
        <v>2433563.41</v>
      </c>
      <c r="N301" s="6">
        <f t="shared" si="24"/>
        <v>7.3736717358998075E-2</v>
      </c>
      <c r="O301" s="2">
        <v>1115180.9774500006</v>
      </c>
      <c r="Q301" s="3">
        <v>3324.6190000000001</v>
      </c>
    </row>
    <row r="302" spans="1:17" x14ac:dyDescent="0.25">
      <c r="A302">
        <f t="shared" si="21"/>
        <v>0</v>
      </c>
      <c r="B302">
        <v>104376203</v>
      </c>
      <c r="C302">
        <v>104376203</v>
      </c>
      <c r="D302" t="s">
        <v>89</v>
      </c>
      <c r="E302" t="s">
        <v>84</v>
      </c>
      <c r="F302" s="2">
        <v>0</v>
      </c>
      <c r="G302" s="2">
        <v>0</v>
      </c>
      <c r="H302" s="2">
        <f t="shared" si="22"/>
        <v>0</v>
      </c>
      <c r="I302" s="5">
        <v>7925270</v>
      </c>
      <c r="J302" s="2">
        <v>0</v>
      </c>
      <c r="K302" s="2">
        <v>0</v>
      </c>
      <c r="L302" s="2">
        <v>66230.31</v>
      </c>
      <c r="M302" s="2">
        <f t="shared" si="23"/>
        <v>66230.31</v>
      </c>
      <c r="N302" s="6">
        <f t="shared" si="24"/>
        <v>8.3568521955718848E-3</v>
      </c>
      <c r="O302" s="2">
        <v>191372.85407</v>
      </c>
      <c r="Q302" s="3">
        <v>1061.75</v>
      </c>
    </row>
    <row r="303" spans="1:17" x14ac:dyDescent="0.25">
      <c r="A303">
        <f t="shared" si="21"/>
        <v>0</v>
      </c>
      <c r="B303">
        <v>104377003</v>
      </c>
      <c r="C303">
        <v>104377003</v>
      </c>
      <c r="D303" t="s">
        <v>90</v>
      </c>
      <c r="E303" t="s">
        <v>84</v>
      </c>
      <c r="F303" s="2">
        <v>1932913</v>
      </c>
      <c r="G303" s="2">
        <v>0</v>
      </c>
      <c r="H303" s="2">
        <f t="shared" si="22"/>
        <v>2567.7099592575223</v>
      </c>
      <c r="I303" s="5">
        <v>5330506</v>
      </c>
      <c r="J303" s="2">
        <v>276130</v>
      </c>
      <c r="K303" s="2">
        <v>0</v>
      </c>
      <c r="L303" s="2">
        <v>72686.39</v>
      </c>
      <c r="M303" s="2">
        <f t="shared" si="23"/>
        <v>348816.39</v>
      </c>
      <c r="N303" s="6">
        <f t="shared" si="24"/>
        <v>6.543776331927964E-2</v>
      </c>
      <c r="O303" s="2">
        <v>143201.78208</v>
      </c>
      <c r="Q303" s="3">
        <v>752.77700000000004</v>
      </c>
    </row>
    <row r="304" spans="1:17" x14ac:dyDescent="0.25">
      <c r="A304">
        <f t="shared" si="21"/>
        <v>0</v>
      </c>
      <c r="B304">
        <v>104378003</v>
      </c>
      <c r="C304">
        <v>104378003</v>
      </c>
      <c r="D304" t="s">
        <v>91</v>
      </c>
      <c r="E304" t="s">
        <v>84</v>
      </c>
      <c r="F304" s="2">
        <v>0</v>
      </c>
      <c r="G304" s="2">
        <v>0</v>
      </c>
      <c r="H304" s="2">
        <f t="shared" si="22"/>
        <v>0</v>
      </c>
      <c r="I304" s="5">
        <v>6390470</v>
      </c>
      <c r="J304" s="2">
        <v>0</v>
      </c>
      <c r="K304" s="2">
        <v>0</v>
      </c>
      <c r="L304" s="2">
        <v>75827.41</v>
      </c>
      <c r="M304" s="2">
        <f t="shared" si="23"/>
        <v>75827.41</v>
      </c>
      <c r="N304" s="6">
        <f t="shared" si="24"/>
        <v>1.1865701583764574E-2</v>
      </c>
      <c r="O304" s="2">
        <v>313659.62152000004</v>
      </c>
      <c r="Q304" s="3">
        <v>1007.4450000000001</v>
      </c>
    </row>
    <row r="305" spans="1:17" x14ac:dyDescent="0.25">
      <c r="A305">
        <f t="shared" si="21"/>
        <v>0</v>
      </c>
      <c r="B305">
        <v>113380303</v>
      </c>
      <c r="C305">
        <v>113380303</v>
      </c>
      <c r="D305" t="s">
        <v>294</v>
      </c>
      <c r="E305" t="s">
        <v>295</v>
      </c>
      <c r="F305" s="2">
        <v>1895968.6499999985</v>
      </c>
      <c r="G305" s="2">
        <v>0</v>
      </c>
      <c r="H305" s="2">
        <f t="shared" si="22"/>
        <v>1283.9070492809042</v>
      </c>
      <c r="I305" s="5">
        <v>5716195</v>
      </c>
      <c r="J305" s="2">
        <v>270853</v>
      </c>
      <c r="K305" s="2">
        <v>0</v>
      </c>
      <c r="L305" s="2">
        <v>141757.69</v>
      </c>
      <c r="M305" s="2">
        <f t="shared" si="23"/>
        <v>412610.69</v>
      </c>
      <c r="N305" s="6">
        <f t="shared" si="24"/>
        <v>7.21827526877582E-2</v>
      </c>
      <c r="O305" s="2">
        <v>497302.78557000001</v>
      </c>
      <c r="Q305" s="3">
        <v>1476.7180000000001</v>
      </c>
    </row>
    <row r="306" spans="1:17" x14ac:dyDescent="0.25">
      <c r="A306">
        <f t="shared" si="21"/>
        <v>0</v>
      </c>
      <c r="B306">
        <v>113381303</v>
      </c>
      <c r="C306">
        <v>113381303</v>
      </c>
      <c r="D306" t="s">
        <v>296</v>
      </c>
      <c r="E306" t="s">
        <v>295</v>
      </c>
      <c r="F306" s="2">
        <v>15878313.959999993</v>
      </c>
      <c r="G306" s="2">
        <v>0</v>
      </c>
      <c r="H306" s="2">
        <f t="shared" si="22"/>
        <v>3145.7909899179358</v>
      </c>
      <c r="I306" s="5">
        <v>13866450</v>
      </c>
      <c r="J306" s="2">
        <v>2268331</v>
      </c>
      <c r="K306" s="2">
        <v>0</v>
      </c>
      <c r="L306" s="2">
        <v>461136.34</v>
      </c>
      <c r="M306" s="2">
        <f t="shared" si="23"/>
        <v>2729467.34</v>
      </c>
      <c r="N306" s="6">
        <f t="shared" si="24"/>
        <v>0.1968396626389595</v>
      </c>
      <c r="O306" s="2">
        <v>560304.18354666664</v>
      </c>
      <c r="Q306" s="3">
        <v>5047.4790000000003</v>
      </c>
    </row>
    <row r="307" spans="1:17" x14ac:dyDescent="0.25">
      <c r="A307">
        <f t="shared" si="21"/>
        <v>0</v>
      </c>
      <c r="B307">
        <v>113382303</v>
      </c>
      <c r="C307">
        <v>113382303</v>
      </c>
      <c r="D307" t="s">
        <v>297</v>
      </c>
      <c r="E307" t="s">
        <v>295</v>
      </c>
      <c r="F307" s="2">
        <v>1554723.9299999997</v>
      </c>
      <c r="G307" s="2">
        <v>0</v>
      </c>
      <c r="H307" s="2">
        <f t="shared" si="22"/>
        <v>645.35252466888141</v>
      </c>
      <c r="I307" s="5">
        <v>6168799</v>
      </c>
      <c r="J307" s="2">
        <v>222103</v>
      </c>
      <c r="K307" s="2">
        <v>0</v>
      </c>
      <c r="L307" s="2">
        <v>159837.76999999999</v>
      </c>
      <c r="M307" s="2">
        <f t="shared" si="23"/>
        <v>381940.77</v>
      </c>
      <c r="N307" s="6">
        <f t="shared" si="24"/>
        <v>6.1914931901655416E-2</v>
      </c>
      <c r="O307" s="2">
        <v>636175.81757999992</v>
      </c>
      <c r="Q307" s="3">
        <v>2409.1080000000002</v>
      </c>
    </row>
    <row r="308" spans="1:17" x14ac:dyDescent="0.25">
      <c r="A308">
        <f t="shared" si="21"/>
        <v>0</v>
      </c>
      <c r="B308">
        <v>113384603</v>
      </c>
      <c r="C308">
        <v>113384603</v>
      </c>
      <c r="D308" t="s">
        <v>298</v>
      </c>
      <c r="E308" t="s">
        <v>295</v>
      </c>
      <c r="F308" s="2">
        <v>62460923.370000005</v>
      </c>
      <c r="G308" s="2">
        <v>4375660.09</v>
      </c>
      <c r="H308" s="2">
        <f t="shared" si="22"/>
        <v>12864.244955905375</v>
      </c>
      <c r="I308" s="5">
        <v>46622968</v>
      </c>
      <c r="J308" s="2">
        <v>8922989</v>
      </c>
      <c r="K308" s="2">
        <v>625094</v>
      </c>
      <c r="L308" s="2">
        <v>1594605.18</v>
      </c>
      <c r="M308" s="2">
        <f t="shared" si="23"/>
        <v>11142688.18</v>
      </c>
      <c r="N308" s="6">
        <f t="shared" si="24"/>
        <v>0.23899568513098521</v>
      </c>
      <c r="O308" s="2">
        <v>676442.33528000012</v>
      </c>
      <c r="Q308" s="3">
        <v>5195.5309999999999</v>
      </c>
    </row>
    <row r="309" spans="1:17" x14ac:dyDescent="0.25">
      <c r="A309">
        <f t="shared" si="21"/>
        <v>0</v>
      </c>
      <c r="B309">
        <v>113385003</v>
      </c>
      <c r="C309">
        <v>113385003</v>
      </c>
      <c r="D309" t="s">
        <v>299</v>
      </c>
      <c r="E309" t="s">
        <v>295</v>
      </c>
      <c r="F309" s="2">
        <v>6053466.549999997</v>
      </c>
      <c r="G309" s="2">
        <v>0</v>
      </c>
      <c r="H309" s="2">
        <f t="shared" si="22"/>
        <v>2740.3254230812395</v>
      </c>
      <c r="I309" s="5">
        <v>9403496</v>
      </c>
      <c r="J309" s="2">
        <v>864781</v>
      </c>
      <c r="K309" s="2">
        <v>0</v>
      </c>
      <c r="L309" s="2">
        <v>197563.92</v>
      </c>
      <c r="M309" s="2">
        <f t="shared" si="23"/>
        <v>1062344.92</v>
      </c>
      <c r="N309" s="6">
        <f t="shared" si="24"/>
        <v>0.11297340053103654</v>
      </c>
      <c r="O309" s="2">
        <v>895181.94060000009</v>
      </c>
      <c r="Q309" s="3">
        <v>2209.0320000000002</v>
      </c>
    </row>
    <row r="310" spans="1:17" x14ac:dyDescent="0.25">
      <c r="A310">
        <f t="shared" si="21"/>
        <v>0</v>
      </c>
      <c r="B310">
        <v>113385303</v>
      </c>
      <c r="C310">
        <v>113385303</v>
      </c>
      <c r="D310" t="s">
        <v>300</v>
      </c>
      <c r="E310" t="s">
        <v>295</v>
      </c>
      <c r="F310" s="2">
        <v>12544701.215000011</v>
      </c>
      <c r="G310" s="2">
        <v>0</v>
      </c>
      <c r="H310" s="2">
        <f t="shared" si="22"/>
        <v>3495.9934361821815</v>
      </c>
      <c r="I310" s="5">
        <v>9214731</v>
      </c>
      <c r="J310" s="2">
        <v>1792100</v>
      </c>
      <c r="K310" s="2">
        <v>0</v>
      </c>
      <c r="L310" s="2">
        <v>326718.78999999998</v>
      </c>
      <c r="M310" s="2">
        <f t="shared" si="23"/>
        <v>2118818.79</v>
      </c>
      <c r="N310" s="6">
        <f t="shared" si="24"/>
        <v>0.22993821414862789</v>
      </c>
      <c r="O310" s="2">
        <v>527392.91420641495</v>
      </c>
      <c r="Q310" s="3">
        <v>3588.308</v>
      </c>
    </row>
    <row r="311" spans="1:17" x14ac:dyDescent="0.25">
      <c r="A311">
        <f t="shared" si="21"/>
        <v>0</v>
      </c>
      <c r="B311">
        <v>121390302</v>
      </c>
      <c r="C311">
        <v>121390302</v>
      </c>
      <c r="D311" t="s">
        <v>451</v>
      </c>
      <c r="E311" t="s">
        <v>452</v>
      </c>
      <c r="F311" s="2">
        <v>189266029</v>
      </c>
      <c r="G311" s="2">
        <v>16972073.949999999</v>
      </c>
      <c r="H311" s="2">
        <f t="shared" si="22"/>
        <v>9933.8223777302301</v>
      </c>
      <c r="I311" s="5">
        <v>186924703</v>
      </c>
      <c r="J311" s="2">
        <v>27038004</v>
      </c>
      <c r="K311" s="2">
        <v>2424582</v>
      </c>
      <c r="L311" s="2">
        <v>6935717.5999999996</v>
      </c>
      <c r="M311" s="2">
        <f t="shared" si="23"/>
        <v>36398303.600000001</v>
      </c>
      <c r="N311" s="6">
        <f t="shared" si="24"/>
        <v>0.19472174097823763</v>
      </c>
      <c r="O311" s="2">
        <v>4248473.7360380217</v>
      </c>
      <c r="Q311" s="3">
        <v>20761.203000000001</v>
      </c>
    </row>
    <row r="312" spans="1:17" x14ac:dyDescent="0.25">
      <c r="A312">
        <f t="shared" si="21"/>
        <v>0</v>
      </c>
      <c r="B312">
        <v>121391303</v>
      </c>
      <c r="C312">
        <v>121391303</v>
      </c>
      <c r="D312" t="s">
        <v>453</v>
      </c>
      <c r="E312" t="s">
        <v>452</v>
      </c>
      <c r="F312" s="2">
        <v>1196014.1099999994</v>
      </c>
      <c r="G312" s="2">
        <v>3145213.01</v>
      </c>
      <c r="H312" s="2">
        <f t="shared" si="22"/>
        <v>2623.977901955036</v>
      </c>
      <c r="I312" s="5">
        <v>6013319</v>
      </c>
      <c r="J312" s="2">
        <v>170859</v>
      </c>
      <c r="K312" s="2">
        <v>449316</v>
      </c>
      <c r="L312" s="2">
        <v>228146.97</v>
      </c>
      <c r="M312" s="2">
        <f t="shared" si="23"/>
        <v>848321.97</v>
      </c>
      <c r="N312" s="6">
        <f t="shared" si="24"/>
        <v>0.14107383459949488</v>
      </c>
      <c r="O312" s="2">
        <v>497109.28539999999</v>
      </c>
      <c r="Q312" s="3">
        <v>1654.4449999999999</v>
      </c>
    </row>
    <row r="313" spans="1:17" x14ac:dyDescent="0.25">
      <c r="A313">
        <f t="shared" si="21"/>
        <v>0</v>
      </c>
      <c r="B313">
        <v>121392303</v>
      </c>
      <c r="C313">
        <v>121392303</v>
      </c>
      <c r="D313" t="s">
        <v>454</v>
      </c>
      <c r="E313" t="s">
        <v>452</v>
      </c>
      <c r="F313" s="2">
        <v>9477441.2400000095</v>
      </c>
      <c r="G313" s="2">
        <v>0</v>
      </c>
      <c r="H313" s="2">
        <f t="shared" si="22"/>
        <v>1119.5795434449774</v>
      </c>
      <c r="I313" s="5">
        <v>16858904</v>
      </c>
      <c r="J313" s="2">
        <v>1353920</v>
      </c>
      <c r="K313" s="2">
        <v>0</v>
      </c>
      <c r="L313" s="2">
        <v>605806.72</v>
      </c>
      <c r="M313" s="2">
        <f t="shared" si="23"/>
        <v>1959726.72</v>
      </c>
      <c r="N313" s="6">
        <f t="shared" si="24"/>
        <v>0.11624283049479373</v>
      </c>
      <c r="O313" s="2">
        <v>1975084.3803624327</v>
      </c>
      <c r="Q313" s="3">
        <v>8465.1790000000001</v>
      </c>
    </row>
    <row r="314" spans="1:17" x14ac:dyDescent="0.25">
      <c r="A314">
        <f t="shared" si="21"/>
        <v>0</v>
      </c>
      <c r="B314">
        <v>121394503</v>
      </c>
      <c r="C314">
        <v>121394503</v>
      </c>
      <c r="D314" t="s">
        <v>455</v>
      </c>
      <c r="E314" t="s">
        <v>452</v>
      </c>
      <c r="F314" s="2">
        <v>209770.80000000075</v>
      </c>
      <c r="G314" s="2">
        <v>4094327.72</v>
      </c>
      <c r="H314" s="2">
        <f t="shared" si="22"/>
        <v>2534.7032745449542</v>
      </c>
      <c r="I314" s="5">
        <v>8109600</v>
      </c>
      <c r="J314" s="2">
        <v>29967</v>
      </c>
      <c r="K314" s="2">
        <v>584904</v>
      </c>
      <c r="L314" s="2">
        <v>163288.51</v>
      </c>
      <c r="M314" s="2">
        <f t="shared" si="23"/>
        <v>778159.51</v>
      </c>
      <c r="N314" s="6">
        <f t="shared" si="24"/>
        <v>9.5955350448850743E-2</v>
      </c>
      <c r="O314" s="2">
        <v>771804.50381999987</v>
      </c>
      <c r="Q314" s="3">
        <v>1698.068</v>
      </c>
    </row>
    <row r="315" spans="1:17" x14ac:dyDescent="0.25">
      <c r="A315">
        <f t="shared" si="21"/>
        <v>0</v>
      </c>
      <c r="B315">
        <v>121394603</v>
      </c>
      <c r="C315">
        <v>121394603</v>
      </c>
      <c r="D315" t="s">
        <v>456</v>
      </c>
      <c r="E315" t="s">
        <v>452</v>
      </c>
      <c r="F315" s="2">
        <v>0</v>
      </c>
      <c r="G315" s="2">
        <v>0</v>
      </c>
      <c r="H315" s="2">
        <f t="shared" si="22"/>
        <v>0</v>
      </c>
      <c r="I315" s="5">
        <v>6556083</v>
      </c>
      <c r="J315" s="2">
        <v>0</v>
      </c>
      <c r="K315" s="2">
        <v>0</v>
      </c>
      <c r="L315" s="2">
        <v>107104.31</v>
      </c>
      <c r="M315" s="2">
        <f t="shared" si="23"/>
        <v>107104.31</v>
      </c>
      <c r="N315" s="6">
        <f t="shared" si="24"/>
        <v>1.6336631186639951E-2</v>
      </c>
      <c r="O315" s="2">
        <v>380751.54359000002</v>
      </c>
      <c r="Q315" s="3">
        <v>2069.098</v>
      </c>
    </row>
    <row r="316" spans="1:17" x14ac:dyDescent="0.25">
      <c r="A316">
        <f t="shared" si="21"/>
        <v>0</v>
      </c>
      <c r="B316">
        <v>121395103</v>
      </c>
      <c r="C316">
        <v>121395103</v>
      </c>
      <c r="D316" t="s">
        <v>457</v>
      </c>
      <c r="E316" t="s">
        <v>452</v>
      </c>
      <c r="F316" s="2">
        <v>2185827.7299999893</v>
      </c>
      <c r="G316" s="2">
        <v>0</v>
      </c>
      <c r="H316" s="2">
        <f t="shared" si="22"/>
        <v>213.11205858878955</v>
      </c>
      <c r="I316" s="5">
        <v>13922204</v>
      </c>
      <c r="J316" s="2">
        <v>312261</v>
      </c>
      <c r="K316" s="2">
        <v>0</v>
      </c>
      <c r="L316" s="2">
        <v>733115.76</v>
      </c>
      <c r="M316" s="2">
        <f t="shared" si="23"/>
        <v>1045376.76</v>
      </c>
      <c r="N316" s="6">
        <f t="shared" si="24"/>
        <v>7.5087016394817949E-2</v>
      </c>
      <c r="O316" s="2">
        <v>2092233.4691600006</v>
      </c>
      <c r="Q316" s="3">
        <v>10256.706</v>
      </c>
    </row>
    <row r="317" spans="1:17" x14ac:dyDescent="0.25">
      <c r="A317">
        <f t="shared" si="21"/>
        <v>0</v>
      </c>
      <c r="B317">
        <v>121395603</v>
      </c>
      <c r="C317">
        <v>121395603</v>
      </c>
      <c r="D317" t="s">
        <v>458</v>
      </c>
      <c r="E317" t="s">
        <v>452</v>
      </c>
      <c r="F317" s="2">
        <v>0</v>
      </c>
      <c r="G317" s="2">
        <v>2217560.02</v>
      </c>
      <c r="H317" s="2">
        <f t="shared" si="22"/>
        <v>1377.2167745741922</v>
      </c>
      <c r="I317" s="5">
        <v>3622857</v>
      </c>
      <c r="J317" s="2">
        <v>0</v>
      </c>
      <c r="K317" s="2">
        <v>316794</v>
      </c>
      <c r="L317" s="2">
        <v>146785.35</v>
      </c>
      <c r="M317" s="2">
        <f t="shared" si="23"/>
        <v>463579.35</v>
      </c>
      <c r="N317" s="6">
        <f t="shared" si="24"/>
        <v>0.12795960480913268</v>
      </c>
      <c r="O317" s="2">
        <v>511458.34966999997</v>
      </c>
      <c r="Q317" s="3">
        <v>1610.175</v>
      </c>
    </row>
    <row r="318" spans="1:17" x14ac:dyDescent="0.25">
      <c r="A318">
        <f t="shared" si="21"/>
        <v>0</v>
      </c>
      <c r="B318">
        <v>121395703</v>
      </c>
      <c r="C318">
        <v>121395703</v>
      </c>
      <c r="D318" t="s">
        <v>459</v>
      </c>
      <c r="E318" t="s">
        <v>452</v>
      </c>
      <c r="F318" s="2">
        <v>0</v>
      </c>
      <c r="G318" s="2">
        <v>0</v>
      </c>
      <c r="H318" s="2">
        <f t="shared" si="22"/>
        <v>0</v>
      </c>
      <c r="I318" s="5">
        <v>5907882</v>
      </c>
      <c r="J318" s="2">
        <v>0</v>
      </c>
      <c r="K318" s="2">
        <v>0</v>
      </c>
      <c r="L318" s="2">
        <v>172648.81</v>
      </c>
      <c r="M318" s="2">
        <f t="shared" si="23"/>
        <v>172648.81</v>
      </c>
      <c r="N318" s="6">
        <f t="shared" si="24"/>
        <v>2.9223469595364295E-2</v>
      </c>
      <c r="O318" s="2">
        <v>670902.09867000009</v>
      </c>
      <c r="Q318" s="3">
        <v>3157.223</v>
      </c>
    </row>
    <row r="319" spans="1:17" x14ac:dyDescent="0.25">
      <c r="A319">
        <f t="shared" si="21"/>
        <v>0</v>
      </c>
      <c r="B319">
        <v>121397803</v>
      </c>
      <c r="C319">
        <v>121397803</v>
      </c>
      <c r="D319" t="s">
        <v>460</v>
      </c>
      <c r="E319" t="s">
        <v>452</v>
      </c>
      <c r="F319" s="2">
        <v>15917039.209999993</v>
      </c>
      <c r="G319" s="2">
        <v>6083253.9199999999</v>
      </c>
      <c r="H319" s="2">
        <f t="shared" si="22"/>
        <v>4914.5830333429894</v>
      </c>
      <c r="I319" s="5">
        <v>12633650</v>
      </c>
      <c r="J319" s="2">
        <v>2273863</v>
      </c>
      <c r="K319" s="2">
        <v>869036</v>
      </c>
      <c r="L319" s="2">
        <v>581156.02</v>
      </c>
      <c r="M319" s="2">
        <f t="shared" si="23"/>
        <v>3724055.02</v>
      </c>
      <c r="N319" s="6">
        <f t="shared" si="24"/>
        <v>0.29477269197737788</v>
      </c>
      <c r="O319" s="2">
        <v>1009403.7264</v>
      </c>
      <c r="Q319" s="3">
        <v>4476.5330000000004</v>
      </c>
    </row>
    <row r="320" spans="1:17" x14ac:dyDescent="0.25">
      <c r="A320">
        <f t="shared" si="21"/>
        <v>0</v>
      </c>
      <c r="B320">
        <v>118401403</v>
      </c>
      <c r="C320">
        <v>118401403</v>
      </c>
      <c r="D320" t="s">
        <v>392</v>
      </c>
      <c r="E320" t="s">
        <v>393</v>
      </c>
      <c r="F320" s="2">
        <v>5336794.5399999991</v>
      </c>
      <c r="G320" s="2">
        <v>0</v>
      </c>
      <c r="H320" s="2">
        <f t="shared" si="22"/>
        <v>1847.2124916107293</v>
      </c>
      <c r="I320" s="5">
        <v>8521976</v>
      </c>
      <c r="J320" s="2">
        <v>762399</v>
      </c>
      <c r="K320" s="2">
        <v>0</v>
      </c>
      <c r="L320" s="2">
        <v>154773.12</v>
      </c>
      <c r="M320" s="2">
        <f t="shared" si="23"/>
        <v>917172.12</v>
      </c>
      <c r="N320" s="6">
        <f t="shared" si="24"/>
        <v>0.10762434909462312</v>
      </c>
      <c r="O320" s="2">
        <v>278743.76392000006</v>
      </c>
      <c r="Q320" s="3">
        <v>2889.107</v>
      </c>
    </row>
    <row r="321" spans="1:17" x14ac:dyDescent="0.25">
      <c r="A321">
        <f t="shared" si="21"/>
        <v>0</v>
      </c>
      <c r="B321">
        <v>118401603</v>
      </c>
      <c r="C321">
        <v>118401603</v>
      </c>
      <c r="D321" t="s">
        <v>394</v>
      </c>
      <c r="E321" t="s">
        <v>393</v>
      </c>
      <c r="F321" s="2">
        <v>2547530.1499999985</v>
      </c>
      <c r="G321" s="2">
        <v>0</v>
      </c>
      <c r="H321" s="2">
        <f t="shared" si="22"/>
        <v>987.64791766738676</v>
      </c>
      <c r="I321" s="5">
        <v>7042845</v>
      </c>
      <c r="J321" s="2">
        <v>363933</v>
      </c>
      <c r="K321" s="2">
        <v>0</v>
      </c>
      <c r="L321" s="2">
        <v>151796.44</v>
      </c>
      <c r="M321" s="2">
        <f t="shared" si="23"/>
        <v>515729.44</v>
      </c>
      <c r="N321" s="6">
        <f t="shared" si="24"/>
        <v>7.3227430108145211E-2</v>
      </c>
      <c r="O321" s="2">
        <v>313930.87390363635</v>
      </c>
      <c r="Q321" s="3">
        <v>2579.3910000000001</v>
      </c>
    </row>
    <row r="322" spans="1:17" x14ac:dyDescent="0.25">
      <c r="A322">
        <f t="shared" si="21"/>
        <v>0</v>
      </c>
      <c r="B322">
        <v>118402603</v>
      </c>
      <c r="C322">
        <v>118402603</v>
      </c>
      <c r="D322" t="s">
        <v>395</v>
      </c>
      <c r="E322" t="s">
        <v>393</v>
      </c>
      <c r="F322" s="2">
        <v>25669263.59</v>
      </c>
      <c r="G322" s="2">
        <v>0</v>
      </c>
      <c r="H322" s="2">
        <f t="shared" si="22"/>
        <v>10272.225215094641</v>
      </c>
      <c r="I322" s="5">
        <v>15291654</v>
      </c>
      <c r="J322" s="2">
        <v>3667038</v>
      </c>
      <c r="K322" s="2">
        <v>0</v>
      </c>
      <c r="L322" s="2">
        <v>423115.41</v>
      </c>
      <c r="M322" s="2">
        <f t="shared" si="23"/>
        <v>4090153.41</v>
      </c>
      <c r="N322" s="6">
        <f t="shared" si="24"/>
        <v>0.26747619387673827</v>
      </c>
      <c r="O322" s="2">
        <v>843203.09076000017</v>
      </c>
      <c r="Q322" s="3">
        <v>2498.9</v>
      </c>
    </row>
    <row r="323" spans="1:17" x14ac:dyDescent="0.25">
      <c r="A323">
        <f t="shared" si="21"/>
        <v>0</v>
      </c>
      <c r="B323">
        <v>118403003</v>
      </c>
      <c r="C323">
        <v>118403003</v>
      </c>
      <c r="D323" t="s">
        <v>396</v>
      </c>
      <c r="E323" t="s">
        <v>393</v>
      </c>
      <c r="F323" s="2">
        <v>18190341.630000003</v>
      </c>
      <c r="G323" s="2">
        <v>1619917.48</v>
      </c>
      <c r="H323" s="2">
        <f t="shared" si="22"/>
        <v>9137.0465771115614</v>
      </c>
      <c r="I323" s="5">
        <v>11840083</v>
      </c>
      <c r="J323" s="2">
        <v>2598620</v>
      </c>
      <c r="K323" s="2">
        <v>231417</v>
      </c>
      <c r="L323" s="2">
        <v>383735.9</v>
      </c>
      <c r="M323" s="2">
        <f t="shared" si="23"/>
        <v>3213772.9</v>
      </c>
      <c r="N323" s="6">
        <f t="shared" si="24"/>
        <v>0.27143161918712899</v>
      </c>
      <c r="O323" s="2">
        <v>860517.92814999993</v>
      </c>
      <c r="Q323" s="3">
        <v>2168.125</v>
      </c>
    </row>
    <row r="324" spans="1:17" x14ac:dyDescent="0.25">
      <c r="A324">
        <f t="shared" ref="A324:A387" si="25">C324-B324</f>
        <v>0</v>
      </c>
      <c r="B324">
        <v>118403302</v>
      </c>
      <c r="C324">
        <v>118403302</v>
      </c>
      <c r="D324" t="s">
        <v>397</v>
      </c>
      <c r="E324" t="s">
        <v>393</v>
      </c>
      <c r="F324" s="2">
        <v>125417168.97999999</v>
      </c>
      <c r="G324" s="2">
        <v>0</v>
      </c>
      <c r="H324" s="2">
        <f t="shared" ref="H324:H387" si="26">(F324+G324)/Q324</f>
        <v>9884.8415173976191</v>
      </c>
      <c r="I324" s="5">
        <v>64504997</v>
      </c>
      <c r="J324" s="2">
        <v>17916738</v>
      </c>
      <c r="K324" s="2">
        <v>0</v>
      </c>
      <c r="L324" s="2">
        <v>2600773.0699999998</v>
      </c>
      <c r="M324" s="2">
        <f t="shared" ref="M324:M387" si="27">SUM(J324:L324)</f>
        <v>20517511.07</v>
      </c>
      <c r="N324" s="6">
        <f t="shared" ref="N324:N387" si="28">M324/I324</f>
        <v>0.318076304538081</v>
      </c>
      <c r="O324" s="2">
        <v>738126.36739728227</v>
      </c>
      <c r="Q324" s="3">
        <v>12687.828</v>
      </c>
    </row>
    <row r="325" spans="1:17" x14ac:dyDescent="0.25">
      <c r="A325">
        <f t="shared" si="25"/>
        <v>0</v>
      </c>
      <c r="B325">
        <v>118403903</v>
      </c>
      <c r="C325">
        <v>118403903</v>
      </c>
      <c r="D325" t="s">
        <v>398</v>
      </c>
      <c r="E325" t="s">
        <v>393</v>
      </c>
      <c r="F325" s="2">
        <v>0</v>
      </c>
      <c r="G325" s="2">
        <v>0</v>
      </c>
      <c r="H325" s="2">
        <f t="shared" si="26"/>
        <v>0</v>
      </c>
      <c r="I325" s="5">
        <v>7522485</v>
      </c>
      <c r="J325" s="2">
        <v>0</v>
      </c>
      <c r="K325" s="2">
        <v>0</v>
      </c>
      <c r="L325" s="2">
        <v>91471.49</v>
      </c>
      <c r="M325" s="2">
        <f t="shared" si="27"/>
        <v>91471.49</v>
      </c>
      <c r="N325" s="6">
        <f t="shared" si="28"/>
        <v>1.2159743754889509E-2</v>
      </c>
      <c r="O325" s="2">
        <v>428880.34642000007</v>
      </c>
      <c r="Q325" s="3">
        <v>1677.5709999999999</v>
      </c>
    </row>
    <row r="326" spans="1:17" x14ac:dyDescent="0.25">
      <c r="A326">
        <f t="shared" si="25"/>
        <v>0</v>
      </c>
      <c r="B326">
        <v>118406003</v>
      </c>
      <c r="C326">
        <v>118406003</v>
      </c>
      <c r="D326" t="s">
        <v>399</v>
      </c>
      <c r="E326" t="s">
        <v>393</v>
      </c>
      <c r="F326" s="2">
        <v>0</v>
      </c>
      <c r="G326" s="2">
        <v>0</v>
      </c>
      <c r="H326" s="2">
        <f t="shared" si="26"/>
        <v>0</v>
      </c>
      <c r="I326" s="5">
        <v>7652847</v>
      </c>
      <c r="J326" s="2">
        <v>0</v>
      </c>
      <c r="K326" s="2">
        <v>0</v>
      </c>
      <c r="L326" s="2">
        <v>64897.84</v>
      </c>
      <c r="M326" s="2">
        <f t="shared" si="27"/>
        <v>64897.84</v>
      </c>
      <c r="N326" s="6">
        <f t="shared" si="28"/>
        <v>8.480221805035432E-3</v>
      </c>
      <c r="O326" s="2">
        <v>663821.20422823844</v>
      </c>
      <c r="Q326" s="3">
        <v>938.63499999999999</v>
      </c>
    </row>
    <row r="327" spans="1:17" x14ac:dyDescent="0.25">
      <c r="A327">
        <f t="shared" si="25"/>
        <v>0</v>
      </c>
      <c r="B327">
        <v>118406602</v>
      </c>
      <c r="C327">
        <v>118406602</v>
      </c>
      <c r="D327" t="s">
        <v>400</v>
      </c>
      <c r="E327" t="s">
        <v>393</v>
      </c>
      <c r="F327" s="2">
        <v>11133966.369999997</v>
      </c>
      <c r="G327" s="2">
        <v>0</v>
      </c>
      <c r="H327" s="2">
        <f t="shared" si="26"/>
        <v>3450.0124317331447</v>
      </c>
      <c r="I327" s="5">
        <v>13152246</v>
      </c>
      <c r="J327" s="2">
        <v>1590567</v>
      </c>
      <c r="K327" s="2">
        <v>0</v>
      </c>
      <c r="L327" s="2">
        <v>412508.75</v>
      </c>
      <c r="M327" s="2">
        <f t="shared" si="27"/>
        <v>2003075.75</v>
      </c>
      <c r="N327" s="6">
        <f t="shared" si="28"/>
        <v>0.15229913962983965</v>
      </c>
      <c r="O327" s="2">
        <v>789497.52867999999</v>
      </c>
      <c r="Q327" s="3">
        <v>3227.2249999999999</v>
      </c>
    </row>
    <row r="328" spans="1:17" x14ac:dyDescent="0.25">
      <c r="A328">
        <f t="shared" si="25"/>
        <v>0</v>
      </c>
      <c r="B328">
        <v>118408852</v>
      </c>
      <c r="C328">
        <v>118408852</v>
      </c>
      <c r="D328" t="s">
        <v>401</v>
      </c>
      <c r="E328" t="s">
        <v>393</v>
      </c>
      <c r="F328" s="2">
        <v>83651797.670000002</v>
      </c>
      <c r="G328" s="2">
        <v>9739328.9199999999</v>
      </c>
      <c r="H328" s="2">
        <f t="shared" si="26"/>
        <v>10441.182616529471</v>
      </c>
      <c r="I328" s="5">
        <v>47336079</v>
      </c>
      <c r="J328" s="2">
        <v>11950257</v>
      </c>
      <c r="K328" s="2">
        <v>1391333</v>
      </c>
      <c r="L328" s="2">
        <v>2151543.5299999998</v>
      </c>
      <c r="M328" s="2">
        <f t="shared" si="27"/>
        <v>15493133.529999999</v>
      </c>
      <c r="N328" s="6">
        <f t="shared" si="28"/>
        <v>0.32730073671712434</v>
      </c>
      <c r="O328" s="2">
        <v>1932370.1780799411</v>
      </c>
      <c r="Q328" s="3">
        <v>8944.4969999999994</v>
      </c>
    </row>
    <row r="329" spans="1:17" x14ac:dyDescent="0.25">
      <c r="A329">
        <f t="shared" si="25"/>
        <v>0</v>
      </c>
      <c r="B329">
        <v>118409203</v>
      </c>
      <c r="C329">
        <v>118409203</v>
      </c>
      <c r="D329" t="s">
        <v>402</v>
      </c>
      <c r="E329" t="s">
        <v>393</v>
      </c>
      <c r="F329" s="2">
        <v>4413229.4900000021</v>
      </c>
      <c r="G329" s="2">
        <v>0</v>
      </c>
      <c r="H329" s="2">
        <f t="shared" si="26"/>
        <v>2008.14112134266</v>
      </c>
      <c r="I329" s="5">
        <v>9179750</v>
      </c>
      <c r="J329" s="2">
        <v>630461</v>
      </c>
      <c r="K329" s="2">
        <v>0</v>
      </c>
      <c r="L329" s="2">
        <v>174687.72</v>
      </c>
      <c r="M329" s="2">
        <f t="shared" si="27"/>
        <v>805148.72</v>
      </c>
      <c r="N329" s="6">
        <f t="shared" si="28"/>
        <v>8.7709220839347471E-2</v>
      </c>
      <c r="O329" s="2">
        <v>910215.00195837219</v>
      </c>
      <c r="Q329" s="3">
        <v>2197.6689999999999</v>
      </c>
    </row>
    <row r="330" spans="1:17" x14ac:dyDescent="0.25">
      <c r="A330">
        <f t="shared" si="25"/>
        <v>0</v>
      </c>
      <c r="B330">
        <v>118409302</v>
      </c>
      <c r="C330">
        <v>118409302</v>
      </c>
      <c r="D330" t="s">
        <v>403</v>
      </c>
      <c r="E330" t="s">
        <v>393</v>
      </c>
      <c r="F330" s="2">
        <v>51582346.379999995</v>
      </c>
      <c r="G330" s="2">
        <v>1803749.28</v>
      </c>
      <c r="H330" s="2">
        <f t="shared" si="26"/>
        <v>9628.8197565582741</v>
      </c>
      <c r="I330" s="5">
        <v>28930364</v>
      </c>
      <c r="J330" s="2">
        <v>7368907</v>
      </c>
      <c r="K330" s="2">
        <v>257678</v>
      </c>
      <c r="L330" s="2">
        <v>853358.9</v>
      </c>
      <c r="M330" s="2">
        <f t="shared" si="27"/>
        <v>8479943.9000000004</v>
      </c>
      <c r="N330" s="6">
        <f t="shared" si="28"/>
        <v>0.29311570016886068</v>
      </c>
      <c r="O330" s="2">
        <v>1388656.4791699999</v>
      </c>
      <c r="Q330" s="3">
        <v>5544.4070000000002</v>
      </c>
    </row>
    <row r="331" spans="1:17" x14ac:dyDescent="0.25">
      <c r="A331">
        <f t="shared" si="25"/>
        <v>0</v>
      </c>
      <c r="B331">
        <v>117412003</v>
      </c>
      <c r="C331">
        <v>117412003</v>
      </c>
      <c r="D331" t="s">
        <v>377</v>
      </c>
      <c r="E331" t="s">
        <v>378</v>
      </c>
      <c r="F331" s="2">
        <v>6343629.4499999993</v>
      </c>
      <c r="G331" s="2">
        <v>0</v>
      </c>
      <c r="H331" s="2">
        <f t="shared" si="26"/>
        <v>3860.4188713944141</v>
      </c>
      <c r="I331" s="5">
        <v>9367239</v>
      </c>
      <c r="J331" s="2">
        <v>906233</v>
      </c>
      <c r="K331" s="2">
        <v>0</v>
      </c>
      <c r="L331" s="2">
        <v>141445.35</v>
      </c>
      <c r="M331" s="2">
        <f t="shared" si="27"/>
        <v>1047678.35</v>
      </c>
      <c r="N331" s="6">
        <f t="shared" si="28"/>
        <v>0.11184494705430277</v>
      </c>
      <c r="O331" s="2">
        <v>294370.28798999992</v>
      </c>
      <c r="Q331" s="3">
        <v>1643.249</v>
      </c>
    </row>
    <row r="332" spans="1:17" x14ac:dyDescent="0.25">
      <c r="A332">
        <f t="shared" si="25"/>
        <v>0</v>
      </c>
      <c r="B332">
        <v>117414003</v>
      </c>
      <c r="C332">
        <v>117414003</v>
      </c>
      <c r="D332" t="s">
        <v>379</v>
      </c>
      <c r="E332" t="s">
        <v>378</v>
      </c>
      <c r="F332" s="2">
        <v>2573645.1799999997</v>
      </c>
      <c r="G332" s="2">
        <v>0</v>
      </c>
      <c r="H332" s="2">
        <f t="shared" si="26"/>
        <v>1110.4785899206074</v>
      </c>
      <c r="I332" s="5">
        <v>14770395</v>
      </c>
      <c r="J332" s="2">
        <v>367664</v>
      </c>
      <c r="K332" s="2">
        <v>0</v>
      </c>
      <c r="L332" s="2">
        <v>215548.21</v>
      </c>
      <c r="M332" s="2">
        <f t="shared" si="27"/>
        <v>583212.21</v>
      </c>
      <c r="N332" s="6">
        <f t="shared" si="28"/>
        <v>3.9485214173351491E-2</v>
      </c>
      <c r="O332" s="2">
        <v>1025920.8778199999</v>
      </c>
      <c r="Q332" s="3">
        <v>2317.6</v>
      </c>
    </row>
    <row r="333" spans="1:17" x14ac:dyDescent="0.25">
      <c r="A333">
        <f t="shared" si="25"/>
        <v>0</v>
      </c>
      <c r="B333">
        <v>117414203</v>
      </c>
      <c r="C333">
        <v>117414203</v>
      </c>
      <c r="D333" t="s">
        <v>380</v>
      </c>
      <c r="E333" t="s">
        <v>378</v>
      </c>
      <c r="F333" s="2">
        <v>6220143.6900000013</v>
      </c>
      <c r="G333" s="2">
        <v>0</v>
      </c>
      <c r="H333" s="2">
        <f t="shared" si="26"/>
        <v>3898.7597529421805</v>
      </c>
      <c r="I333" s="5">
        <v>4508404</v>
      </c>
      <c r="J333" s="2">
        <v>888592</v>
      </c>
      <c r="K333" s="2">
        <v>0</v>
      </c>
      <c r="L333" s="2">
        <v>180691.03</v>
      </c>
      <c r="M333" s="2">
        <f t="shared" si="27"/>
        <v>1069283.03</v>
      </c>
      <c r="N333" s="6">
        <f t="shared" si="28"/>
        <v>0.23717551266479225</v>
      </c>
      <c r="O333" s="2">
        <v>178952.97955671549</v>
      </c>
      <c r="Q333" s="3">
        <v>1595.4159999999999</v>
      </c>
    </row>
    <row r="334" spans="1:17" x14ac:dyDescent="0.25">
      <c r="A334">
        <f t="shared" si="25"/>
        <v>0</v>
      </c>
      <c r="B334">
        <v>117415004</v>
      </c>
      <c r="C334">
        <v>117415004</v>
      </c>
      <c r="D334" t="s">
        <v>381</v>
      </c>
      <c r="E334" t="s">
        <v>378</v>
      </c>
      <c r="F334" s="2">
        <v>997238.94000000134</v>
      </c>
      <c r="G334" s="2">
        <v>0</v>
      </c>
      <c r="H334" s="2">
        <f t="shared" si="26"/>
        <v>1091.253721903121</v>
      </c>
      <c r="I334" s="5">
        <v>6631333</v>
      </c>
      <c r="J334" s="2">
        <v>142463</v>
      </c>
      <c r="K334" s="2">
        <v>0</v>
      </c>
      <c r="L334" s="2">
        <v>157230.29</v>
      </c>
      <c r="M334" s="2">
        <f t="shared" si="27"/>
        <v>299693.29000000004</v>
      </c>
      <c r="N334" s="6">
        <f t="shared" si="28"/>
        <v>4.5193521423219141E-2</v>
      </c>
      <c r="O334" s="2">
        <v>154916.83700999999</v>
      </c>
      <c r="Q334" s="3">
        <v>913.84699999999998</v>
      </c>
    </row>
    <row r="335" spans="1:17" x14ac:dyDescent="0.25">
      <c r="A335">
        <f t="shared" si="25"/>
        <v>0</v>
      </c>
      <c r="B335">
        <v>117415103</v>
      </c>
      <c r="C335">
        <v>117415103</v>
      </c>
      <c r="D335" t="s">
        <v>382</v>
      </c>
      <c r="E335" t="s">
        <v>378</v>
      </c>
      <c r="F335" s="2">
        <v>6165566.9800000004</v>
      </c>
      <c r="G335" s="2">
        <v>0</v>
      </c>
      <c r="H335" s="2">
        <f t="shared" si="26"/>
        <v>3405.019182881591</v>
      </c>
      <c r="I335" s="5">
        <v>8284935</v>
      </c>
      <c r="J335" s="2">
        <v>880795</v>
      </c>
      <c r="K335" s="2">
        <v>0</v>
      </c>
      <c r="L335" s="2">
        <v>159111.82999999999</v>
      </c>
      <c r="M335" s="2">
        <f t="shared" si="27"/>
        <v>1039906.83</v>
      </c>
      <c r="N335" s="6">
        <f t="shared" si="28"/>
        <v>0.12551780188981568</v>
      </c>
      <c r="O335" s="2">
        <v>635845.67757000017</v>
      </c>
      <c r="Q335" s="3">
        <v>1810.729</v>
      </c>
    </row>
    <row r="336" spans="1:17" x14ac:dyDescent="0.25">
      <c r="A336">
        <f t="shared" si="25"/>
        <v>0</v>
      </c>
      <c r="B336">
        <v>117415303</v>
      </c>
      <c r="C336">
        <v>117415303</v>
      </c>
      <c r="D336" t="s">
        <v>383</v>
      </c>
      <c r="E336" t="s">
        <v>378</v>
      </c>
      <c r="F336" s="2">
        <v>552607.58999999985</v>
      </c>
      <c r="G336" s="2">
        <v>0</v>
      </c>
      <c r="H336" s="2">
        <f t="shared" si="26"/>
        <v>557.71120523914317</v>
      </c>
      <c r="I336" s="5">
        <v>4657658</v>
      </c>
      <c r="J336" s="2">
        <v>78944</v>
      </c>
      <c r="K336" s="2">
        <v>0</v>
      </c>
      <c r="L336" s="2">
        <v>93140.15</v>
      </c>
      <c r="M336" s="2">
        <f t="shared" si="27"/>
        <v>172084.15</v>
      </c>
      <c r="N336" s="6">
        <f t="shared" si="28"/>
        <v>3.694649757453209E-2</v>
      </c>
      <c r="O336" s="2">
        <v>358977.66432832123</v>
      </c>
      <c r="Q336" s="3">
        <v>990.84900000000005</v>
      </c>
    </row>
    <row r="337" spans="1:17" x14ac:dyDescent="0.25">
      <c r="A337">
        <f t="shared" si="25"/>
        <v>0</v>
      </c>
      <c r="B337">
        <v>117416103</v>
      </c>
      <c r="C337">
        <v>117416103</v>
      </c>
      <c r="D337" t="s">
        <v>384</v>
      </c>
      <c r="E337" t="s">
        <v>378</v>
      </c>
      <c r="F337" s="2">
        <v>3392130.5399999991</v>
      </c>
      <c r="G337" s="2">
        <v>0</v>
      </c>
      <c r="H337" s="2">
        <f t="shared" si="26"/>
        <v>2727.0034825838643</v>
      </c>
      <c r="I337" s="5">
        <v>7122695</v>
      </c>
      <c r="J337" s="2">
        <v>484590</v>
      </c>
      <c r="K337" s="2">
        <v>0</v>
      </c>
      <c r="L337" s="2">
        <v>134771.44</v>
      </c>
      <c r="M337" s="2">
        <f t="shared" si="27"/>
        <v>619361.43999999994</v>
      </c>
      <c r="N337" s="6">
        <f t="shared" si="28"/>
        <v>8.6956052449248492E-2</v>
      </c>
      <c r="O337" s="2">
        <v>299429.03483000002</v>
      </c>
      <c r="Q337" s="3">
        <v>1243.904</v>
      </c>
    </row>
    <row r="338" spans="1:17" x14ac:dyDescent="0.25">
      <c r="A338">
        <f t="shared" si="25"/>
        <v>0</v>
      </c>
      <c r="B338">
        <v>117417202</v>
      </c>
      <c r="C338">
        <v>117417202</v>
      </c>
      <c r="D338" t="s">
        <v>385</v>
      </c>
      <c r="E338" t="s">
        <v>378</v>
      </c>
      <c r="F338" s="2">
        <v>24909430.069999993</v>
      </c>
      <c r="G338" s="2">
        <v>0</v>
      </c>
      <c r="H338" s="2">
        <f t="shared" si="26"/>
        <v>4973.7588919705186</v>
      </c>
      <c r="I338" s="5">
        <v>36002738</v>
      </c>
      <c r="J338" s="2">
        <v>3558490</v>
      </c>
      <c r="K338" s="2">
        <v>0</v>
      </c>
      <c r="L338" s="2">
        <v>1034732</v>
      </c>
      <c r="M338" s="2">
        <f t="shared" si="27"/>
        <v>4593222</v>
      </c>
      <c r="N338" s="6">
        <f t="shared" si="28"/>
        <v>0.12757979684767309</v>
      </c>
      <c r="O338" s="2">
        <v>3135022.8010234488</v>
      </c>
      <c r="Q338" s="3">
        <v>5008.17</v>
      </c>
    </row>
    <row r="339" spans="1:17" x14ac:dyDescent="0.25">
      <c r="A339">
        <f t="shared" si="25"/>
        <v>0</v>
      </c>
      <c r="B339">
        <v>109420803</v>
      </c>
      <c r="C339">
        <v>109420803</v>
      </c>
      <c r="D339" t="s">
        <v>210</v>
      </c>
      <c r="E339" t="s">
        <v>211</v>
      </c>
      <c r="F339" s="2">
        <v>7253447.6499999985</v>
      </c>
      <c r="G339" s="2">
        <v>0</v>
      </c>
      <c r="H339" s="2">
        <f t="shared" si="26"/>
        <v>3023.85863989371</v>
      </c>
      <c r="I339" s="5">
        <v>15872904</v>
      </c>
      <c r="J339" s="2">
        <v>1036207</v>
      </c>
      <c r="K339" s="2">
        <v>0</v>
      </c>
      <c r="L339" s="2">
        <v>334613.32</v>
      </c>
      <c r="M339" s="2">
        <f t="shared" si="27"/>
        <v>1370820.32</v>
      </c>
      <c r="N339" s="6">
        <f t="shared" si="28"/>
        <v>8.6362288841411755E-2</v>
      </c>
      <c r="O339" s="2">
        <v>438213.02742000006</v>
      </c>
      <c r="Q339" s="3">
        <v>2398.739</v>
      </c>
    </row>
    <row r="340" spans="1:17" x14ac:dyDescent="0.25">
      <c r="A340">
        <f t="shared" si="25"/>
        <v>0</v>
      </c>
      <c r="B340">
        <v>109422303</v>
      </c>
      <c r="C340">
        <v>109422303</v>
      </c>
      <c r="D340" t="s">
        <v>212</v>
      </c>
      <c r="E340" t="s">
        <v>211</v>
      </c>
      <c r="F340" s="2">
        <v>4652409.9499999993</v>
      </c>
      <c r="G340" s="2">
        <v>0</v>
      </c>
      <c r="H340" s="2">
        <f t="shared" si="26"/>
        <v>4556.5760426705519</v>
      </c>
      <c r="I340" s="5">
        <v>9860910</v>
      </c>
      <c r="J340" s="2">
        <v>664630</v>
      </c>
      <c r="K340" s="2">
        <v>0</v>
      </c>
      <c r="L340" s="2">
        <v>170437.15</v>
      </c>
      <c r="M340" s="2">
        <f t="shared" si="27"/>
        <v>835067.15</v>
      </c>
      <c r="N340" s="6">
        <f t="shared" si="28"/>
        <v>8.468459300409395E-2</v>
      </c>
      <c r="O340" s="2">
        <v>237447.41921999998</v>
      </c>
      <c r="Q340" s="3">
        <v>1021.032</v>
      </c>
    </row>
    <row r="341" spans="1:17" x14ac:dyDescent="0.25">
      <c r="A341">
        <f t="shared" si="25"/>
        <v>0</v>
      </c>
      <c r="B341">
        <v>109426003</v>
      </c>
      <c r="C341">
        <v>109426003</v>
      </c>
      <c r="D341" t="s">
        <v>213</v>
      </c>
      <c r="E341" t="s">
        <v>211</v>
      </c>
      <c r="F341" s="2">
        <v>247676.73000000045</v>
      </c>
      <c r="G341" s="2">
        <v>0</v>
      </c>
      <c r="H341" s="2">
        <f t="shared" si="26"/>
        <v>468.82455379874511</v>
      </c>
      <c r="I341" s="5">
        <v>6270783</v>
      </c>
      <c r="J341" s="2">
        <v>35382</v>
      </c>
      <c r="K341" s="2">
        <v>0</v>
      </c>
      <c r="L341" s="2">
        <v>77739.11</v>
      </c>
      <c r="M341" s="2">
        <f t="shared" si="27"/>
        <v>113121.11</v>
      </c>
      <c r="N341" s="6">
        <f t="shared" si="28"/>
        <v>1.8039391571993482E-2</v>
      </c>
      <c r="O341" s="2">
        <v>136501.64496000001</v>
      </c>
      <c r="Q341" s="3">
        <v>528.29300000000001</v>
      </c>
    </row>
    <row r="342" spans="1:17" x14ac:dyDescent="0.25">
      <c r="A342">
        <f t="shared" si="25"/>
        <v>0</v>
      </c>
      <c r="B342">
        <v>109426303</v>
      </c>
      <c r="C342">
        <v>109426303</v>
      </c>
      <c r="D342" t="s">
        <v>214</v>
      </c>
      <c r="E342" t="s">
        <v>211</v>
      </c>
      <c r="F342" s="2">
        <v>5758419.4199999999</v>
      </c>
      <c r="G342" s="2">
        <v>0</v>
      </c>
      <c r="H342" s="2">
        <f t="shared" si="26"/>
        <v>6377.4744914063194</v>
      </c>
      <c r="I342" s="5">
        <v>8511733</v>
      </c>
      <c r="J342" s="2">
        <v>822631</v>
      </c>
      <c r="K342" s="2">
        <v>0</v>
      </c>
      <c r="L342" s="2">
        <v>123159.06</v>
      </c>
      <c r="M342" s="2">
        <f t="shared" si="27"/>
        <v>945790.06</v>
      </c>
      <c r="N342" s="6">
        <f t="shared" si="28"/>
        <v>0.11111603947163287</v>
      </c>
      <c r="O342" s="2">
        <v>130858.52026929516</v>
      </c>
      <c r="Q342" s="3">
        <v>902.93100000000004</v>
      </c>
    </row>
    <row r="343" spans="1:17" x14ac:dyDescent="0.25">
      <c r="A343">
        <f t="shared" si="25"/>
        <v>0</v>
      </c>
      <c r="B343">
        <v>109427503</v>
      </c>
      <c r="C343">
        <v>109427503</v>
      </c>
      <c r="D343" t="s">
        <v>215</v>
      </c>
      <c r="E343" t="s">
        <v>211</v>
      </c>
      <c r="F343" s="2">
        <v>2748836.6500000004</v>
      </c>
      <c r="G343" s="2">
        <v>0</v>
      </c>
      <c r="H343" s="2">
        <f t="shared" si="26"/>
        <v>3768.7821681725331</v>
      </c>
      <c r="I343" s="5">
        <v>7855268</v>
      </c>
      <c r="J343" s="2">
        <v>392691</v>
      </c>
      <c r="K343" s="2">
        <v>0</v>
      </c>
      <c r="L343" s="2">
        <v>146224.81</v>
      </c>
      <c r="M343" s="2">
        <f t="shared" si="27"/>
        <v>538915.81000000006</v>
      </c>
      <c r="N343" s="6">
        <f t="shared" si="28"/>
        <v>6.8605655465860629E-2</v>
      </c>
      <c r="O343" s="2">
        <v>221236.48499766312</v>
      </c>
      <c r="Q343" s="3">
        <v>729.37</v>
      </c>
    </row>
    <row r="344" spans="1:17" x14ac:dyDescent="0.25">
      <c r="A344">
        <f t="shared" si="25"/>
        <v>0</v>
      </c>
      <c r="B344">
        <v>104431304</v>
      </c>
      <c r="C344">
        <v>104431304</v>
      </c>
      <c r="D344" t="s">
        <v>92</v>
      </c>
      <c r="E344" t="s">
        <v>93</v>
      </c>
      <c r="F344" s="2">
        <v>127926.8599999994</v>
      </c>
      <c r="G344" s="2">
        <v>0</v>
      </c>
      <c r="H344" s="2">
        <f t="shared" si="26"/>
        <v>305.30741509749026</v>
      </c>
      <c r="I344" s="5">
        <v>4145787</v>
      </c>
      <c r="J344" s="2">
        <v>18275</v>
      </c>
      <c r="K344" s="2">
        <v>0</v>
      </c>
      <c r="L344" s="2">
        <v>40974.21</v>
      </c>
      <c r="M344" s="2">
        <f t="shared" si="27"/>
        <v>59249.21</v>
      </c>
      <c r="N344" s="6">
        <f t="shared" si="28"/>
        <v>1.4291426452926791E-2</v>
      </c>
      <c r="O344" s="2">
        <v>163993.9332</v>
      </c>
      <c r="Q344" s="3">
        <v>419.01</v>
      </c>
    </row>
    <row r="345" spans="1:17" x14ac:dyDescent="0.25">
      <c r="A345">
        <f t="shared" si="25"/>
        <v>0</v>
      </c>
      <c r="B345">
        <v>104432503</v>
      </c>
      <c r="C345">
        <v>104432503</v>
      </c>
      <c r="D345" t="s">
        <v>94</v>
      </c>
      <c r="E345" t="s">
        <v>93</v>
      </c>
      <c r="F345" s="2">
        <v>0</v>
      </c>
      <c r="G345" s="2">
        <v>1223720.33</v>
      </c>
      <c r="H345" s="2">
        <f t="shared" si="26"/>
        <v>1696.8071243361667</v>
      </c>
      <c r="I345" s="5">
        <v>11468760</v>
      </c>
      <c r="J345" s="2">
        <v>0</v>
      </c>
      <c r="K345" s="2">
        <v>174817</v>
      </c>
      <c r="L345" s="2">
        <v>359250</v>
      </c>
      <c r="M345" s="2">
        <f t="shared" si="27"/>
        <v>534067</v>
      </c>
      <c r="N345" s="6">
        <f t="shared" si="28"/>
        <v>4.6567109260286205E-2</v>
      </c>
      <c r="O345" s="2">
        <v>951723.6289400002</v>
      </c>
      <c r="Q345" s="3">
        <v>721.19</v>
      </c>
    </row>
    <row r="346" spans="1:17" x14ac:dyDescent="0.25">
      <c r="A346">
        <f t="shared" si="25"/>
        <v>0</v>
      </c>
      <c r="B346">
        <v>104432803</v>
      </c>
      <c r="C346">
        <v>104432803</v>
      </c>
      <c r="D346" t="s">
        <v>95</v>
      </c>
      <c r="E346" t="s">
        <v>93</v>
      </c>
      <c r="F346" s="2">
        <v>3131878.2699999996</v>
      </c>
      <c r="G346" s="2">
        <v>0</v>
      </c>
      <c r="H346" s="2">
        <f t="shared" si="26"/>
        <v>2422.4531694994171</v>
      </c>
      <c r="I346" s="5">
        <v>8579537</v>
      </c>
      <c r="J346" s="2">
        <v>447411</v>
      </c>
      <c r="K346" s="2">
        <v>0</v>
      </c>
      <c r="L346" s="2">
        <v>163436.73000000001</v>
      </c>
      <c r="M346" s="2">
        <f t="shared" si="27"/>
        <v>610847.73</v>
      </c>
      <c r="N346" s="6">
        <f t="shared" si="28"/>
        <v>7.11982161741362E-2</v>
      </c>
      <c r="O346" s="2">
        <v>131733.33096000002</v>
      </c>
      <c r="Q346" s="3">
        <v>1292.854</v>
      </c>
    </row>
    <row r="347" spans="1:17" x14ac:dyDescent="0.25">
      <c r="A347">
        <f t="shared" si="25"/>
        <v>0</v>
      </c>
      <c r="B347">
        <v>104432903</v>
      </c>
      <c r="C347">
        <v>104432903</v>
      </c>
      <c r="D347" t="s">
        <v>96</v>
      </c>
      <c r="E347" t="s">
        <v>93</v>
      </c>
      <c r="F347" s="2">
        <v>0</v>
      </c>
      <c r="G347" s="2">
        <v>0</v>
      </c>
      <c r="H347" s="2">
        <f t="shared" si="26"/>
        <v>0</v>
      </c>
      <c r="I347" s="5">
        <v>9112169</v>
      </c>
      <c r="J347" s="2">
        <v>0</v>
      </c>
      <c r="K347" s="2">
        <v>0</v>
      </c>
      <c r="L347" s="2">
        <v>115339.76</v>
      </c>
      <c r="M347" s="2">
        <f t="shared" si="27"/>
        <v>115339.76</v>
      </c>
      <c r="N347" s="6">
        <f t="shared" si="28"/>
        <v>1.2657772260369621E-2</v>
      </c>
      <c r="O347" s="2">
        <v>293633.76728000003</v>
      </c>
      <c r="Q347" s="3">
        <v>1827.7560000000001</v>
      </c>
    </row>
    <row r="348" spans="1:17" x14ac:dyDescent="0.25">
      <c r="A348">
        <f t="shared" si="25"/>
        <v>0</v>
      </c>
      <c r="B348">
        <v>104433303</v>
      </c>
      <c r="C348">
        <v>104433303</v>
      </c>
      <c r="D348" t="s">
        <v>97</v>
      </c>
      <c r="E348" t="s">
        <v>93</v>
      </c>
      <c r="F348" s="2">
        <v>7082156.9800000004</v>
      </c>
      <c r="G348" s="2">
        <v>0</v>
      </c>
      <c r="H348" s="2">
        <f t="shared" si="26"/>
        <v>3365.4747485691582</v>
      </c>
      <c r="I348" s="5">
        <v>7770328</v>
      </c>
      <c r="J348" s="2">
        <v>1011737</v>
      </c>
      <c r="K348" s="2">
        <v>0</v>
      </c>
      <c r="L348" s="2">
        <v>191631.11</v>
      </c>
      <c r="M348" s="2">
        <f t="shared" si="27"/>
        <v>1203368.1099999999</v>
      </c>
      <c r="N348" s="6">
        <f t="shared" si="28"/>
        <v>0.15486709312657071</v>
      </c>
      <c r="O348" s="2">
        <v>258246.14532000001</v>
      </c>
      <c r="Q348" s="3">
        <v>2104.3560000000002</v>
      </c>
    </row>
    <row r="349" spans="1:17" x14ac:dyDescent="0.25">
      <c r="A349">
        <f t="shared" si="25"/>
        <v>0</v>
      </c>
      <c r="B349">
        <v>104433604</v>
      </c>
      <c r="C349">
        <v>104433604</v>
      </c>
      <c r="D349" t="s">
        <v>98</v>
      </c>
      <c r="E349" t="s">
        <v>93</v>
      </c>
      <c r="F349" s="2">
        <v>0</v>
      </c>
      <c r="G349" s="2">
        <v>0</v>
      </c>
      <c r="H349" s="2">
        <f t="shared" si="26"/>
        <v>0</v>
      </c>
      <c r="I349" s="5">
        <v>3492096</v>
      </c>
      <c r="J349" s="2">
        <v>0</v>
      </c>
      <c r="K349" s="2">
        <v>0</v>
      </c>
      <c r="L349" s="2">
        <v>46738.92</v>
      </c>
      <c r="M349" s="2">
        <f t="shared" si="27"/>
        <v>46738.92</v>
      </c>
      <c r="N349" s="6">
        <f t="shared" si="28"/>
        <v>1.3384202496151309E-2</v>
      </c>
      <c r="O349" s="2">
        <v>142660.01208000001</v>
      </c>
      <c r="Q349" s="3">
        <v>389.84100000000001</v>
      </c>
    </row>
    <row r="350" spans="1:17" x14ac:dyDescent="0.25">
      <c r="A350">
        <f t="shared" si="25"/>
        <v>0</v>
      </c>
      <c r="B350">
        <v>104433903</v>
      </c>
      <c r="C350">
        <v>104433903</v>
      </c>
      <c r="D350" t="s">
        <v>99</v>
      </c>
      <c r="E350" t="s">
        <v>93</v>
      </c>
      <c r="F350" s="2">
        <v>0</v>
      </c>
      <c r="G350" s="2">
        <v>0</v>
      </c>
      <c r="H350" s="2">
        <f t="shared" si="26"/>
        <v>0</v>
      </c>
      <c r="I350" s="5">
        <v>7126854</v>
      </c>
      <c r="J350" s="2">
        <v>0</v>
      </c>
      <c r="K350" s="2">
        <v>0</v>
      </c>
      <c r="L350" s="2">
        <v>57172.45</v>
      </c>
      <c r="M350" s="2">
        <f t="shared" si="27"/>
        <v>57172.45</v>
      </c>
      <c r="N350" s="6">
        <f t="shared" si="28"/>
        <v>8.0221160697272597E-3</v>
      </c>
      <c r="O350" s="2">
        <v>356950.10138902883</v>
      </c>
      <c r="Q350" s="3">
        <v>881.73400000000004</v>
      </c>
    </row>
    <row r="351" spans="1:17" x14ac:dyDescent="0.25">
      <c r="A351">
        <f t="shared" si="25"/>
        <v>0</v>
      </c>
      <c r="B351">
        <v>104435003</v>
      </c>
      <c r="C351">
        <v>104435003</v>
      </c>
      <c r="D351" t="s">
        <v>100</v>
      </c>
      <c r="E351" t="s">
        <v>93</v>
      </c>
      <c r="F351" s="2">
        <v>2981393</v>
      </c>
      <c r="G351" s="2">
        <v>0</v>
      </c>
      <c r="H351" s="2">
        <f t="shared" si="26"/>
        <v>2759.2077925082713</v>
      </c>
      <c r="I351" s="5">
        <v>6275795</v>
      </c>
      <c r="J351" s="2">
        <v>425913</v>
      </c>
      <c r="K351" s="2">
        <v>0</v>
      </c>
      <c r="L351" s="2">
        <v>80464.66</v>
      </c>
      <c r="M351" s="2">
        <f t="shared" si="27"/>
        <v>506377.66000000003</v>
      </c>
      <c r="N351" s="6">
        <f t="shared" si="28"/>
        <v>8.0687412511084258E-2</v>
      </c>
      <c r="O351" s="2">
        <v>238951.02911999996</v>
      </c>
      <c r="Q351" s="3">
        <v>1080.5250000000001</v>
      </c>
    </row>
    <row r="352" spans="1:17" x14ac:dyDescent="0.25">
      <c r="A352">
        <f t="shared" si="25"/>
        <v>0</v>
      </c>
      <c r="B352">
        <v>104435303</v>
      </c>
      <c r="C352">
        <v>104435303</v>
      </c>
      <c r="D352" t="s">
        <v>101</v>
      </c>
      <c r="E352" t="s">
        <v>93</v>
      </c>
      <c r="F352" s="2">
        <v>2623947.4899999984</v>
      </c>
      <c r="G352" s="2">
        <v>0</v>
      </c>
      <c r="H352" s="2">
        <f t="shared" si="26"/>
        <v>2648.1569407523566</v>
      </c>
      <c r="I352" s="5">
        <v>9051746</v>
      </c>
      <c r="J352" s="2">
        <v>374850</v>
      </c>
      <c r="K352" s="2">
        <v>0</v>
      </c>
      <c r="L352" s="2">
        <v>123251.1</v>
      </c>
      <c r="M352" s="2">
        <f t="shared" si="27"/>
        <v>498101.1</v>
      </c>
      <c r="N352" s="6">
        <f t="shared" si="28"/>
        <v>5.5028179093845539E-2</v>
      </c>
      <c r="O352" s="2">
        <v>341887.27879000001</v>
      </c>
      <c r="Q352" s="3">
        <v>990.85799999999995</v>
      </c>
    </row>
    <row r="353" spans="1:17" x14ac:dyDescent="0.25">
      <c r="A353">
        <f t="shared" si="25"/>
        <v>0</v>
      </c>
      <c r="B353">
        <v>104435603</v>
      </c>
      <c r="C353">
        <v>104435603</v>
      </c>
      <c r="D353" t="s">
        <v>102</v>
      </c>
      <c r="E353" t="s">
        <v>93</v>
      </c>
      <c r="F353" s="2">
        <v>11247528.509999998</v>
      </c>
      <c r="G353" s="2">
        <v>1542978.37</v>
      </c>
      <c r="H353" s="2">
        <f t="shared" si="26"/>
        <v>6310.7586918744919</v>
      </c>
      <c r="I353" s="5">
        <v>21112771</v>
      </c>
      <c r="J353" s="2">
        <v>1606790</v>
      </c>
      <c r="K353" s="2">
        <v>220425</v>
      </c>
      <c r="L353" s="2">
        <v>560831.80000000005</v>
      </c>
      <c r="M353" s="2">
        <f t="shared" si="27"/>
        <v>2388046.7999999998</v>
      </c>
      <c r="N353" s="6">
        <f t="shared" si="28"/>
        <v>0.11310911296295498</v>
      </c>
      <c r="O353" s="2">
        <v>998487.0560253663</v>
      </c>
      <c r="Q353" s="3">
        <v>2026.778</v>
      </c>
    </row>
    <row r="354" spans="1:17" x14ac:dyDescent="0.25">
      <c r="A354">
        <f t="shared" si="25"/>
        <v>0</v>
      </c>
      <c r="B354">
        <v>104435703</v>
      </c>
      <c r="C354">
        <v>104435703</v>
      </c>
      <c r="D354" t="s">
        <v>103</v>
      </c>
      <c r="E354" t="s">
        <v>93</v>
      </c>
      <c r="F354" s="2">
        <v>6834545.3399999999</v>
      </c>
      <c r="G354" s="2">
        <v>0</v>
      </c>
      <c r="H354" s="2">
        <f t="shared" si="26"/>
        <v>6646.5218824668937</v>
      </c>
      <c r="I354" s="5">
        <v>7294970</v>
      </c>
      <c r="J354" s="2">
        <v>976364</v>
      </c>
      <c r="K354" s="2">
        <v>0</v>
      </c>
      <c r="L354" s="2">
        <v>114924.21</v>
      </c>
      <c r="M354" s="2">
        <f t="shared" si="27"/>
        <v>1091288.21</v>
      </c>
      <c r="N354" s="6">
        <f t="shared" si="28"/>
        <v>0.14959461245214167</v>
      </c>
      <c r="O354" s="2">
        <v>134649.97508</v>
      </c>
      <c r="Q354" s="3">
        <v>1028.289</v>
      </c>
    </row>
    <row r="355" spans="1:17" x14ac:dyDescent="0.25">
      <c r="A355">
        <f t="shared" si="25"/>
        <v>0</v>
      </c>
      <c r="B355">
        <v>104437503</v>
      </c>
      <c r="C355">
        <v>104437503</v>
      </c>
      <c r="D355" t="s">
        <v>104</v>
      </c>
      <c r="E355" t="s">
        <v>93</v>
      </c>
      <c r="F355" s="2">
        <v>241261.8200000003</v>
      </c>
      <c r="G355" s="2">
        <v>0</v>
      </c>
      <c r="H355" s="2">
        <f t="shared" si="26"/>
        <v>332.00375954335078</v>
      </c>
      <c r="I355" s="5">
        <v>5731590</v>
      </c>
      <c r="J355" s="2">
        <v>34466</v>
      </c>
      <c r="K355" s="2">
        <v>0</v>
      </c>
      <c r="L355" s="2">
        <v>43727.81</v>
      </c>
      <c r="M355" s="2">
        <f t="shared" si="27"/>
        <v>78193.81</v>
      </c>
      <c r="N355" s="6">
        <f t="shared" si="28"/>
        <v>1.3642603535842584E-2</v>
      </c>
      <c r="O355" s="2">
        <v>219195.97769999999</v>
      </c>
      <c r="Q355" s="3">
        <v>726.68399999999997</v>
      </c>
    </row>
    <row r="356" spans="1:17" x14ac:dyDescent="0.25">
      <c r="A356">
        <f t="shared" si="25"/>
        <v>0</v>
      </c>
      <c r="B356">
        <v>111444602</v>
      </c>
      <c r="C356">
        <v>111444602</v>
      </c>
      <c r="D356" t="s">
        <v>247</v>
      </c>
      <c r="E356" t="s">
        <v>248</v>
      </c>
      <c r="F356" s="2">
        <v>23448047.629999995</v>
      </c>
      <c r="G356" s="2">
        <v>0</v>
      </c>
      <c r="H356" s="2">
        <f t="shared" si="26"/>
        <v>4791.4342109914624</v>
      </c>
      <c r="I356" s="5">
        <v>26453104</v>
      </c>
      <c r="J356" s="2">
        <v>3349721</v>
      </c>
      <c r="K356" s="2">
        <v>0</v>
      </c>
      <c r="L356" s="2">
        <v>560464.69999999995</v>
      </c>
      <c r="M356" s="2">
        <f t="shared" si="27"/>
        <v>3910185.7</v>
      </c>
      <c r="N356" s="6">
        <f t="shared" si="28"/>
        <v>0.1478157610539769</v>
      </c>
      <c r="O356" s="2">
        <v>999668.18090999988</v>
      </c>
      <c r="Q356" s="3">
        <v>4893.7430000000004</v>
      </c>
    </row>
    <row r="357" spans="1:17" x14ac:dyDescent="0.25">
      <c r="A357">
        <f t="shared" si="25"/>
        <v>0</v>
      </c>
      <c r="B357">
        <v>120452003</v>
      </c>
      <c r="C357">
        <v>120452003</v>
      </c>
      <c r="D357" t="s">
        <v>430</v>
      </c>
      <c r="E357" t="s">
        <v>431</v>
      </c>
      <c r="F357" s="2">
        <v>0</v>
      </c>
      <c r="G357" s="2">
        <v>57975996.68</v>
      </c>
      <c r="H357" s="2">
        <f t="shared" si="26"/>
        <v>8471.8278653538091</v>
      </c>
      <c r="I357" s="5">
        <v>24097451</v>
      </c>
      <c r="J357" s="2">
        <v>0</v>
      </c>
      <c r="K357" s="2">
        <v>8282285</v>
      </c>
      <c r="L357" s="2">
        <v>1081589.21</v>
      </c>
      <c r="M357" s="2">
        <f t="shared" si="27"/>
        <v>9363874.2100000009</v>
      </c>
      <c r="N357" s="6">
        <f t="shared" si="28"/>
        <v>0.38858359790834313</v>
      </c>
      <c r="O357" s="2">
        <v>4496947.9300673716</v>
      </c>
      <c r="Q357" s="3">
        <v>6843.3869999999997</v>
      </c>
    </row>
    <row r="358" spans="1:17" x14ac:dyDescent="0.25">
      <c r="A358">
        <f t="shared" si="25"/>
        <v>0</v>
      </c>
      <c r="B358">
        <v>120455203</v>
      </c>
      <c r="C358">
        <v>120455203</v>
      </c>
      <c r="D358" t="s">
        <v>432</v>
      </c>
      <c r="E358" t="s">
        <v>431</v>
      </c>
      <c r="F358" s="2">
        <v>0</v>
      </c>
      <c r="G358" s="2">
        <v>16935795.98</v>
      </c>
      <c r="H358" s="2">
        <f t="shared" si="26"/>
        <v>3691.5375408562181</v>
      </c>
      <c r="I358" s="5">
        <v>25946555</v>
      </c>
      <c r="J358" s="2">
        <v>0</v>
      </c>
      <c r="K358" s="2">
        <v>2419399</v>
      </c>
      <c r="L358" s="2">
        <v>420396.98</v>
      </c>
      <c r="M358" s="2">
        <f t="shared" si="27"/>
        <v>2839795.98</v>
      </c>
      <c r="N358" s="6">
        <f t="shared" si="28"/>
        <v>0.1094479008870349</v>
      </c>
      <c r="O358" s="2">
        <v>3460755.7445621621</v>
      </c>
      <c r="Q358" s="3">
        <v>4587.7349999999997</v>
      </c>
    </row>
    <row r="359" spans="1:17" x14ac:dyDescent="0.25">
      <c r="A359">
        <f t="shared" si="25"/>
        <v>0</v>
      </c>
      <c r="B359">
        <v>120455403</v>
      </c>
      <c r="C359">
        <v>120455403</v>
      </c>
      <c r="D359" t="s">
        <v>433</v>
      </c>
      <c r="E359" t="s">
        <v>431</v>
      </c>
      <c r="F359" s="2">
        <v>0</v>
      </c>
      <c r="G359" s="2">
        <v>42029680.520000003</v>
      </c>
      <c r="H359" s="2">
        <f t="shared" si="26"/>
        <v>4730.0583164465706</v>
      </c>
      <c r="I359" s="5">
        <v>35191685</v>
      </c>
      <c r="J359" s="2">
        <v>0</v>
      </c>
      <c r="K359" s="2">
        <v>6004240</v>
      </c>
      <c r="L359" s="2">
        <v>1075810.24</v>
      </c>
      <c r="M359" s="2">
        <f t="shared" si="27"/>
        <v>7080050.2400000002</v>
      </c>
      <c r="N359" s="6">
        <f t="shared" si="28"/>
        <v>0.20118531522432076</v>
      </c>
      <c r="O359" s="2">
        <v>7392214.2393894345</v>
      </c>
      <c r="Q359" s="3">
        <v>8885.6579999999994</v>
      </c>
    </row>
    <row r="360" spans="1:17" x14ac:dyDescent="0.25">
      <c r="A360">
        <f t="shared" si="25"/>
        <v>0</v>
      </c>
      <c r="B360">
        <v>120456003</v>
      </c>
      <c r="C360">
        <v>120456003</v>
      </c>
      <c r="D360" t="s">
        <v>434</v>
      </c>
      <c r="E360" t="s">
        <v>431</v>
      </c>
      <c r="F360" s="2">
        <v>0</v>
      </c>
      <c r="G360" s="2">
        <v>31678037.120000001</v>
      </c>
      <c r="H360" s="2">
        <f t="shared" si="26"/>
        <v>6445.9767267100751</v>
      </c>
      <c r="I360" s="5">
        <v>20458623</v>
      </c>
      <c r="J360" s="2">
        <v>0</v>
      </c>
      <c r="K360" s="2">
        <v>4525434</v>
      </c>
      <c r="L360" s="2">
        <v>662796.9</v>
      </c>
      <c r="M360" s="2">
        <f t="shared" si="27"/>
        <v>5188230.9000000004</v>
      </c>
      <c r="N360" s="6">
        <f t="shared" si="28"/>
        <v>0.25359629042482479</v>
      </c>
      <c r="O360" s="2">
        <v>3899267.0298463157</v>
      </c>
      <c r="Q360" s="3">
        <v>4914.3890000000001</v>
      </c>
    </row>
    <row r="361" spans="1:17" x14ac:dyDescent="0.25">
      <c r="A361">
        <f t="shared" si="25"/>
        <v>0</v>
      </c>
      <c r="B361">
        <v>123460302</v>
      </c>
      <c r="C361">
        <v>123460302</v>
      </c>
      <c r="D361" t="s">
        <v>475</v>
      </c>
      <c r="E361" t="s">
        <v>476</v>
      </c>
      <c r="F361" s="2">
        <v>0</v>
      </c>
      <c r="G361" s="2">
        <v>0</v>
      </c>
      <c r="H361" s="2">
        <f t="shared" si="26"/>
        <v>0</v>
      </c>
      <c r="I361" s="5">
        <v>10896385</v>
      </c>
      <c r="J361" s="2">
        <v>0</v>
      </c>
      <c r="K361" s="2">
        <v>0</v>
      </c>
      <c r="L361" s="2">
        <v>531974.49</v>
      </c>
      <c r="M361" s="2">
        <f t="shared" si="27"/>
        <v>531974.49</v>
      </c>
      <c r="N361" s="6">
        <f t="shared" si="28"/>
        <v>4.8821190697648807E-2</v>
      </c>
      <c r="O361" s="2">
        <v>1097050.04706</v>
      </c>
      <c r="Q361" s="3">
        <v>8659.8639999999996</v>
      </c>
    </row>
    <row r="362" spans="1:17" x14ac:dyDescent="0.25">
      <c r="A362">
        <f t="shared" si="25"/>
        <v>0</v>
      </c>
      <c r="B362">
        <v>123460504</v>
      </c>
      <c r="C362">
        <v>123460504</v>
      </c>
      <c r="D362" t="s">
        <v>477</v>
      </c>
      <c r="E362" t="s">
        <v>476</v>
      </c>
      <c r="F362" s="2">
        <v>0</v>
      </c>
      <c r="G362" s="2">
        <v>0</v>
      </c>
      <c r="H362" s="2">
        <f t="shared" si="26"/>
        <v>0</v>
      </c>
      <c r="I362" s="5">
        <v>34417</v>
      </c>
      <c r="J362" s="2">
        <v>0</v>
      </c>
      <c r="K362" s="2">
        <v>0</v>
      </c>
      <c r="L362" s="2">
        <v>5.25</v>
      </c>
      <c r="M362" s="2">
        <f t="shared" si="27"/>
        <v>5.25</v>
      </c>
      <c r="N362" s="6">
        <f t="shared" si="28"/>
        <v>1.5254089548769504E-4</v>
      </c>
      <c r="O362" s="2">
        <v>15502.806179999998</v>
      </c>
      <c r="Q362" s="3">
        <v>4.9050000000000002</v>
      </c>
    </row>
    <row r="363" spans="1:17" x14ac:dyDescent="0.25">
      <c r="A363">
        <f t="shared" si="25"/>
        <v>0</v>
      </c>
      <c r="B363">
        <v>123461302</v>
      </c>
      <c r="C363">
        <v>123461302</v>
      </c>
      <c r="D363" t="s">
        <v>478</v>
      </c>
      <c r="E363" t="s">
        <v>476</v>
      </c>
      <c r="F363" s="2">
        <v>0</v>
      </c>
      <c r="G363" s="2">
        <v>15737609.98</v>
      </c>
      <c r="H363" s="2">
        <f t="shared" si="26"/>
        <v>3628.5836506328387</v>
      </c>
      <c r="I363" s="5">
        <v>6842503</v>
      </c>
      <c r="J363" s="2">
        <v>0</v>
      </c>
      <c r="K363" s="2">
        <v>2248230</v>
      </c>
      <c r="L363" s="2">
        <v>248567.81</v>
      </c>
      <c r="M363" s="2">
        <f t="shared" si="27"/>
        <v>2496797.81</v>
      </c>
      <c r="N363" s="6">
        <f t="shared" si="28"/>
        <v>0.36489539135021204</v>
      </c>
      <c r="O363" s="2">
        <v>1863007.040627742</v>
      </c>
      <c r="Q363" s="3">
        <v>4337.1220000000003</v>
      </c>
    </row>
    <row r="364" spans="1:17" x14ac:dyDescent="0.25">
      <c r="A364">
        <f t="shared" si="25"/>
        <v>0</v>
      </c>
      <c r="B364">
        <v>123461602</v>
      </c>
      <c r="C364">
        <v>123461602</v>
      </c>
      <c r="D364" t="s">
        <v>479</v>
      </c>
      <c r="E364" t="s">
        <v>476</v>
      </c>
      <c r="F364" s="2">
        <v>0</v>
      </c>
      <c r="G364" s="2">
        <v>0</v>
      </c>
      <c r="H364" s="2">
        <f t="shared" si="26"/>
        <v>0</v>
      </c>
      <c r="I364" s="5">
        <v>4831240</v>
      </c>
      <c r="J364" s="2">
        <v>0</v>
      </c>
      <c r="K364" s="2">
        <v>0</v>
      </c>
      <c r="L364" s="2">
        <v>208715.97</v>
      </c>
      <c r="M364" s="2">
        <f t="shared" si="27"/>
        <v>208715.97</v>
      </c>
      <c r="N364" s="6">
        <f t="shared" si="28"/>
        <v>4.3201325125640622E-2</v>
      </c>
      <c r="O364" s="2">
        <v>1000538.2855500001</v>
      </c>
      <c r="Q364" s="3">
        <v>5468.0370000000003</v>
      </c>
    </row>
    <row r="365" spans="1:17" x14ac:dyDescent="0.25">
      <c r="A365">
        <f t="shared" si="25"/>
        <v>0</v>
      </c>
      <c r="B365">
        <v>123463603</v>
      </c>
      <c r="C365">
        <v>123463603</v>
      </c>
      <c r="D365" t="s">
        <v>480</v>
      </c>
      <c r="E365" t="s">
        <v>476</v>
      </c>
      <c r="F365" s="2">
        <v>0</v>
      </c>
      <c r="G365" s="2">
        <v>0</v>
      </c>
      <c r="H365" s="2">
        <f t="shared" si="26"/>
        <v>0</v>
      </c>
      <c r="I365" s="5">
        <v>6948929</v>
      </c>
      <c r="J365" s="2">
        <v>0</v>
      </c>
      <c r="K365" s="2">
        <v>0</v>
      </c>
      <c r="L365" s="2">
        <v>258601.84</v>
      </c>
      <c r="M365" s="2">
        <f t="shared" si="27"/>
        <v>258601.84</v>
      </c>
      <c r="N365" s="6">
        <f t="shared" si="28"/>
        <v>3.7214632643390082E-2</v>
      </c>
      <c r="O365" s="2">
        <v>565491.73163000005</v>
      </c>
      <c r="Q365" s="3">
        <v>4309.58</v>
      </c>
    </row>
    <row r="366" spans="1:17" x14ac:dyDescent="0.25">
      <c r="A366">
        <f t="shared" si="25"/>
        <v>0</v>
      </c>
      <c r="B366">
        <v>123463803</v>
      </c>
      <c r="C366">
        <v>123463803</v>
      </c>
      <c r="D366" t="s">
        <v>481</v>
      </c>
      <c r="E366" t="s">
        <v>476</v>
      </c>
      <c r="F366" s="2">
        <v>0</v>
      </c>
      <c r="G366" s="2">
        <v>1860933.99</v>
      </c>
      <c r="H366" s="2">
        <f t="shared" si="26"/>
        <v>2591.3247973932662</v>
      </c>
      <c r="I366" s="5">
        <v>1087881</v>
      </c>
      <c r="J366" s="2">
        <v>0</v>
      </c>
      <c r="K366" s="2">
        <v>265848</v>
      </c>
      <c r="L366" s="2">
        <v>31704.45</v>
      </c>
      <c r="M366" s="2">
        <f t="shared" si="27"/>
        <v>297552.45</v>
      </c>
      <c r="N366" s="6">
        <f t="shared" si="28"/>
        <v>0.27351562349190767</v>
      </c>
      <c r="O366" s="2">
        <v>45112.583682957724</v>
      </c>
      <c r="Q366" s="3">
        <v>718.14</v>
      </c>
    </row>
    <row r="367" spans="1:17" x14ac:dyDescent="0.25">
      <c r="A367">
        <f t="shared" si="25"/>
        <v>0</v>
      </c>
      <c r="B367">
        <v>123464502</v>
      </c>
      <c r="C367">
        <v>123464502</v>
      </c>
      <c r="D367" t="s">
        <v>482</v>
      </c>
      <c r="E367" t="s">
        <v>476</v>
      </c>
      <c r="F367" s="2">
        <v>0</v>
      </c>
      <c r="G367" s="2">
        <v>0</v>
      </c>
      <c r="H367" s="2">
        <f t="shared" si="26"/>
        <v>0</v>
      </c>
      <c r="I367" s="5">
        <v>5715811</v>
      </c>
      <c r="J367" s="2">
        <v>0</v>
      </c>
      <c r="K367" s="2">
        <v>0</v>
      </c>
      <c r="L367" s="2">
        <v>216274.53</v>
      </c>
      <c r="M367" s="2">
        <f t="shared" si="27"/>
        <v>216274.53</v>
      </c>
      <c r="N367" s="6">
        <f t="shared" si="28"/>
        <v>3.7837942857102867E-2</v>
      </c>
      <c r="O367" s="2">
        <v>953660.08476</v>
      </c>
      <c r="Q367" s="3">
        <v>8434.7270000000008</v>
      </c>
    </row>
    <row r="368" spans="1:17" x14ac:dyDescent="0.25">
      <c r="A368">
        <f t="shared" si="25"/>
        <v>0</v>
      </c>
      <c r="B368">
        <v>123464603</v>
      </c>
      <c r="C368">
        <v>123464603</v>
      </c>
      <c r="D368" t="s">
        <v>483</v>
      </c>
      <c r="E368" t="s">
        <v>476</v>
      </c>
      <c r="F368" s="2">
        <v>0</v>
      </c>
      <c r="G368" s="2">
        <v>1153071.1299999999</v>
      </c>
      <c r="H368" s="2">
        <f t="shared" si="26"/>
        <v>434.60703281212596</v>
      </c>
      <c r="I368" s="5">
        <v>3456929</v>
      </c>
      <c r="J368" s="2">
        <v>0</v>
      </c>
      <c r="K368" s="2">
        <v>164724</v>
      </c>
      <c r="L368" s="2">
        <v>165495.89000000001</v>
      </c>
      <c r="M368" s="2">
        <f t="shared" si="27"/>
        <v>330219.89</v>
      </c>
      <c r="N368" s="6">
        <f t="shared" si="28"/>
        <v>9.5524059070926828E-2</v>
      </c>
      <c r="O368" s="2">
        <v>157891.15692000001</v>
      </c>
      <c r="Q368" s="3">
        <v>2653.1350000000002</v>
      </c>
    </row>
    <row r="369" spans="1:17" x14ac:dyDescent="0.25">
      <c r="A369">
        <f t="shared" si="25"/>
        <v>0</v>
      </c>
      <c r="B369">
        <v>123465303</v>
      </c>
      <c r="C369">
        <v>123465303</v>
      </c>
      <c r="D369" t="s">
        <v>484</v>
      </c>
      <c r="E369" t="s">
        <v>476</v>
      </c>
      <c r="F369" s="2">
        <v>0</v>
      </c>
      <c r="G369" s="2">
        <v>0</v>
      </c>
      <c r="H369" s="2">
        <f t="shared" si="26"/>
        <v>0</v>
      </c>
      <c r="I369" s="5">
        <v>8614773</v>
      </c>
      <c r="J369" s="2">
        <v>0</v>
      </c>
      <c r="K369" s="2">
        <v>0</v>
      </c>
      <c r="L369" s="2">
        <v>205953.89</v>
      </c>
      <c r="M369" s="2">
        <f t="shared" si="27"/>
        <v>205953.89</v>
      </c>
      <c r="N369" s="6">
        <f t="shared" si="28"/>
        <v>2.3907059419905785E-2</v>
      </c>
      <c r="O369" s="2">
        <v>811759.83082000003</v>
      </c>
      <c r="Q369" s="3">
        <v>4619.299</v>
      </c>
    </row>
    <row r="370" spans="1:17" x14ac:dyDescent="0.25">
      <c r="A370">
        <f t="shared" si="25"/>
        <v>0</v>
      </c>
      <c r="B370">
        <v>123465602</v>
      </c>
      <c r="C370">
        <v>123465602</v>
      </c>
      <c r="D370" t="s">
        <v>485</v>
      </c>
      <c r="E370" t="s">
        <v>476</v>
      </c>
      <c r="F370" s="2">
        <v>52752957.370000005</v>
      </c>
      <c r="G370" s="2">
        <v>30423331.530000001</v>
      </c>
      <c r="H370" s="2">
        <f t="shared" si="26"/>
        <v>9738.8790164862294</v>
      </c>
      <c r="I370" s="5">
        <v>24732531</v>
      </c>
      <c r="J370" s="2">
        <v>7536137</v>
      </c>
      <c r="K370" s="2">
        <v>4346190</v>
      </c>
      <c r="L370" s="2">
        <v>1137525.73</v>
      </c>
      <c r="M370" s="2">
        <f t="shared" si="27"/>
        <v>13019852.73</v>
      </c>
      <c r="N370" s="6">
        <f t="shared" si="28"/>
        <v>0.52642621695288694</v>
      </c>
      <c r="O370" s="2">
        <v>1933418.6523392452</v>
      </c>
      <c r="Q370" s="3">
        <v>8540.643</v>
      </c>
    </row>
    <row r="371" spans="1:17" x14ac:dyDescent="0.25">
      <c r="A371">
        <f t="shared" si="25"/>
        <v>0</v>
      </c>
      <c r="B371">
        <v>123465702</v>
      </c>
      <c r="C371">
        <v>123465702</v>
      </c>
      <c r="D371" t="s">
        <v>486</v>
      </c>
      <c r="E371" t="s">
        <v>476</v>
      </c>
      <c r="F371" s="2">
        <v>0</v>
      </c>
      <c r="G371" s="2">
        <v>0</v>
      </c>
      <c r="H371" s="2">
        <f t="shared" si="26"/>
        <v>0</v>
      </c>
      <c r="I371" s="5">
        <v>16831721</v>
      </c>
      <c r="J371" s="2">
        <v>0</v>
      </c>
      <c r="K371" s="2">
        <v>0</v>
      </c>
      <c r="L371" s="2">
        <v>832849.55</v>
      </c>
      <c r="M371" s="2">
        <f t="shared" si="27"/>
        <v>832849.55</v>
      </c>
      <c r="N371" s="6">
        <f t="shared" si="28"/>
        <v>4.9480950284287631E-2</v>
      </c>
      <c r="O371" s="2">
        <v>2523150.547102727</v>
      </c>
      <c r="Q371" s="3">
        <v>13190.545</v>
      </c>
    </row>
    <row r="372" spans="1:17" x14ac:dyDescent="0.25">
      <c r="A372">
        <f t="shared" si="25"/>
        <v>0</v>
      </c>
      <c r="B372">
        <v>123466103</v>
      </c>
      <c r="C372">
        <v>123466103</v>
      </c>
      <c r="D372" t="s">
        <v>487</v>
      </c>
      <c r="E372" t="s">
        <v>476</v>
      </c>
      <c r="F372" s="2">
        <v>0</v>
      </c>
      <c r="G372" s="2">
        <v>3446586.49</v>
      </c>
      <c r="H372" s="2">
        <f t="shared" si="26"/>
        <v>695.52991026446432</v>
      </c>
      <c r="I372" s="5">
        <v>8237752</v>
      </c>
      <c r="J372" s="2">
        <v>0</v>
      </c>
      <c r="K372" s="2">
        <v>492369</v>
      </c>
      <c r="L372" s="2">
        <v>227473.61</v>
      </c>
      <c r="M372" s="2">
        <f t="shared" si="27"/>
        <v>719842.61</v>
      </c>
      <c r="N372" s="6">
        <f t="shared" si="28"/>
        <v>8.7383379591908075E-2</v>
      </c>
      <c r="O372" s="2">
        <v>692304.32978000003</v>
      </c>
      <c r="Q372" s="3">
        <v>4955.3389999999999</v>
      </c>
    </row>
    <row r="373" spans="1:17" x14ac:dyDescent="0.25">
      <c r="A373">
        <f t="shared" si="25"/>
        <v>0</v>
      </c>
      <c r="B373">
        <v>123466303</v>
      </c>
      <c r="C373">
        <v>123466303</v>
      </c>
      <c r="D373" t="s">
        <v>488</v>
      </c>
      <c r="E373" t="s">
        <v>476</v>
      </c>
      <c r="F373" s="2">
        <v>1740845</v>
      </c>
      <c r="G373" s="2">
        <v>11615307.050000001</v>
      </c>
      <c r="H373" s="2">
        <f t="shared" si="26"/>
        <v>4224.010439727258</v>
      </c>
      <c r="I373" s="5">
        <v>10275818</v>
      </c>
      <c r="J373" s="2">
        <v>248692</v>
      </c>
      <c r="K373" s="2">
        <v>1659330</v>
      </c>
      <c r="L373" s="2">
        <v>244306.36</v>
      </c>
      <c r="M373" s="2">
        <f t="shared" si="27"/>
        <v>2152328.36</v>
      </c>
      <c r="N373" s="6">
        <f t="shared" si="28"/>
        <v>0.20945567155821559</v>
      </c>
      <c r="O373" s="2">
        <v>1174816.6621428572</v>
      </c>
      <c r="Q373" s="3">
        <v>3161.96</v>
      </c>
    </row>
    <row r="374" spans="1:17" x14ac:dyDescent="0.25">
      <c r="A374">
        <f t="shared" si="25"/>
        <v>0</v>
      </c>
      <c r="B374">
        <v>123466403</v>
      </c>
      <c r="C374">
        <v>123466403</v>
      </c>
      <c r="D374" t="s">
        <v>489</v>
      </c>
      <c r="E374" t="s">
        <v>476</v>
      </c>
      <c r="F374" s="2">
        <v>8718397.1700000018</v>
      </c>
      <c r="G374" s="2">
        <v>13780182.359999999</v>
      </c>
      <c r="H374" s="2">
        <f t="shared" si="26"/>
        <v>6667.215743090328</v>
      </c>
      <c r="I374" s="5">
        <v>19578561</v>
      </c>
      <c r="J374" s="2">
        <v>1245485</v>
      </c>
      <c r="K374" s="2">
        <v>1968597</v>
      </c>
      <c r="L374" s="2">
        <v>704283.28</v>
      </c>
      <c r="M374" s="2">
        <f t="shared" si="27"/>
        <v>3918365.2800000003</v>
      </c>
      <c r="N374" s="6">
        <f t="shared" si="28"/>
        <v>0.20013550944831954</v>
      </c>
      <c r="O374" s="2">
        <v>1668276.4247999999</v>
      </c>
      <c r="Q374" s="3">
        <v>3374.509</v>
      </c>
    </row>
    <row r="375" spans="1:17" x14ac:dyDescent="0.25">
      <c r="A375">
        <f t="shared" si="25"/>
        <v>0</v>
      </c>
      <c r="B375">
        <v>123467103</v>
      </c>
      <c r="C375">
        <v>123467103</v>
      </c>
      <c r="D375" t="s">
        <v>490</v>
      </c>
      <c r="E375" t="s">
        <v>476</v>
      </c>
      <c r="F375" s="2">
        <v>0</v>
      </c>
      <c r="G375" s="2">
        <v>0</v>
      </c>
      <c r="H375" s="2">
        <f t="shared" si="26"/>
        <v>0</v>
      </c>
      <c r="I375" s="5">
        <v>11910265</v>
      </c>
      <c r="J375" s="2">
        <v>0</v>
      </c>
      <c r="K375" s="2">
        <v>0</v>
      </c>
      <c r="L375" s="2">
        <v>330111.55</v>
      </c>
      <c r="M375" s="2">
        <f t="shared" si="27"/>
        <v>330111.55</v>
      </c>
      <c r="N375" s="6">
        <f t="shared" si="28"/>
        <v>2.771655794392484E-2</v>
      </c>
      <c r="O375" s="2">
        <v>502938.14330222213</v>
      </c>
      <c r="Q375" s="3">
        <v>6476.3190000000004</v>
      </c>
    </row>
    <row r="376" spans="1:17" x14ac:dyDescent="0.25">
      <c r="A376">
        <f t="shared" si="25"/>
        <v>0</v>
      </c>
      <c r="B376">
        <v>123467203</v>
      </c>
      <c r="C376">
        <v>123467203</v>
      </c>
      <c r="D376" t="s">
        <v>491</v>
      </c>
      <c r="E376" t="s">
        <v>476</v>
      </c>
      <c r="F376" s="2">
        <v>0</v>
      </c>
      <c r="G376" s="2">
        <v>0</v>
      </c>
      <c r="H376" s="2">
        <f t="shared" si="26"/>
        <v>0</v>
      </c>
      <c r="I376" s="5">
        <v>2360427</v>
      </c>
      <c r="J376" s="2">
        <v>0</v>
      </c>
      <c r="K376" s="2">
        <v>0</v>
      </c>
      <c r="L376" s="2">
        <v>114260.22</v>
      </c>
      <c r="M376" s="2">
        <f t="shared" si="27"/>
        <v>114260.22</v>
      </c>
      <c r="N376" s="6">
        <f t="shared" si="28"/>
        <v>4.8406589146794202E-2</v>
      </c>
      <c r="O376" s="2">
        <v>488081.54730000003</v>
      </c>
      <c r="Q376" s="3">
        <v>2593.0450000000001</v>
      </c>
    </row>
    <row r="377" spans="1:17" x14ac:dyDescent="0.25">
      <c r="A377">
        <f t="shared" si="25"/>
        <v>0</v>
      </c>
      <c r="B377">
        <v>123467303</v>
      </c>
      <c r="C377">
        <v>123467303</v>
      </c>
      <c r="D377" t="s">
        <v>492</v>
      </c>
      <c r="E377" t="s">
        <v>476</v>
      </c>
      <c r="F377" s="2">
        <v>0</v>
      </c>
      <c r="G377" s="2">
        <v>0</v>
      </c>
      <c r="H377" s="2">
        <f t="shared" si="26"/>
        <v>0</v>
      </c>
      <c r="I377" s="5">
        <v>13616860</v>
      </c>
      <c r="J377" s="2">
        <v>0</v>
      </c>
      <c r="K377" s="2">
        <v>0</v>
      </c>
      <c r="L377" s="2">
        <v>492652.44</v>
      </c>
      <c r="M377" s="2">
        <f t="shared" si="27"/>
        <v>492652.44</v>
      </c>
      <c r="N377" s="6">
        <f t="shared" si="28"/>
        <v>3.6179592064543513E-2</v>
      </c>
      <c r="O377" s="2">
        <v>1420221.8694844446</v>
      </c>
      <c r="Q377" s="3">
        <v>8049.6459999999997</v>
      </c>
    </row>
    <row r="378" spans="1:17" x14ac:dyDescent="0.25">
      <c r="A378">
        <f t="shared" si="25"/>
        <v>0</v>
      </c>
      <c r="B378">
        <v>123468303</v>
      </c>
      <c r="C378">
        <v>123468303</v>
      </c>
      <c r="D378" t="s">
        <v>493</v>
      </c>
      <c r="E378" t="s">
        <v>476</v>
      </c>
      <c r="F378" s="2">
        <v>0</v>
      </c>
      <c r="G378" s="2">
        <v>0</v>
      </c>
      <c r="H378" s="2">
        <f t="shared" si="26"/>
        <v>0</v>
      </c>
      <c r="I378" s="5">
        <v>4015940</v>
      </c>
      <c r="J378" s="2">
        <v>0</v>
      </c>
      <c r="K378" s="2">
        <v>0</v>
      </c>
      <c r="L378" s="2">
        <v>141190.54</v>
      </c>
      <c r="M378" s="2">
        <f t="shared" si="27"/>
        <v>141190.54</v>
      </c>
      <c r="N378" s="6">
        <f t="shared" si="28"/>
        <v>3.5157532234047321E-2</v>
      </c>
      <c r="O378" s="2">
        <v>472884.95669000002</v>
      </c>
      <c r="Q378" s="3">
        <v>4143.6019999999999</v>
      </c>
    </row>
    <row r="379" spans="1:17" x14ac:dyDescent="0.25">
      <c r="A379">
        <f t="shared" si="25"/>
        <v>0</v>
      </c>
      <c r="B379">
        <v>123468402</v>
      </c>
      <c r="C379">
        <v>123468402</v>
      </c>
      <c r="D379" t="s">
        <v>494</v>
      </c>
      <c r="E379" t="s">
        <v>476</v>
      </c>
      <c r="F379" s="2">
        <v>0</v>
      </c>
      <c r="G379" s="2">
        <v>0</v>
      </c>
      <c r="H379" s="2">
        <f t="shared" si="26"/>
        <v>0</v>
      </c>
      <c r="I379" s="5">
        <v>4156982</v>
      </c>
      <c r="J379" s="2">
        <v>0</v>
      </c>
      <c r="K379" s="2">
        <v>0</v>
      </c>
      <c r="L379" s="2">
        <v>212388.66</v>
      </c>
      <c r="M379" s="2">
        <f t="shared" si="27"/>
        <v>212388.66</v>
      </c>
      <c r="N379" s="6">
        <f t="shared" si="28"/>
        <v>5.1092032633290207E-2</v>
      </c>
      <c r="O379" s="2">
        <v>1174474.0229800001</v>
      </c>
      <c r="Q379" s="3">
        <v>4472.1629999999996</v>
      </c>
    </row>
    <row r="380" spans="1:17" x14ac:dyDescent="0.25">
      <c r="A380">
        <f t="shared" si="25"/>
        <v>0</v>
      </c>
      <c r="B380">
        <v>123468503</v>
      </c>
      <c r="C380">
        <v>123468503</v>
      </c>
      <c r="D380" t="s">
        <v>495</v>
      </c>
      <c r="E380" t="s">
        <v>476</v>
      </c>
      <c r="F380" s="2">
        <v>802139.79999999702</v>
      </c>
      <c r="G380" s="2">
        <v>2005656.56</v>
      </c>
      <c r="H380" s="2">
        <f t="shared" si="26"/>
        <v>806.99873854189855</v>
      </c>
      <c r="I380" s="5">
        <v>5874795</v>
      </c>
      <c r="J380" s="2">
        <v>114591</v>
      </c>
      <c r="K380" s="2">
        <v>286522</v>
      </c>
      <c r="L380" s="2">
        <v>290397.13</v>
      </c>
      <c r="M380" s="2">
        <f t="shared" si="27"/>
        <v>691510.13</v>
      </c>
      <c r="N380" s="6">
        <f t="shared" si="28"/>
        <v>0.1177079591713413</v>
      </c>
      <c r="O380" s="2">
        <v>602449.32918999996</v>
      </c>
      <c r="Q380" s="3">
        <v>3479.3069999999998</v>
      </c>
    </row>
    <row r="381" spans="1:17" x14ac:dyDescent="0.25">
      <c r="A381">
        <f t="shared" si="25"/>
        <v>0</v>
      </c>
      <c r="B381">
        <v>123468603</v>
      </c>
      <c r="C381">
        <v>123468603</v>
      </c>
      <c r="D381" t="s">
        <v>496</v>
      </c>
      <c r="E381" t="s">
        <v>476</v>
      </c>
      <c r="F381" s="2">
        <v>193379.10000000149</v>
      </c>
      <c r="G381" s="2">
        <v>987497.97</v>
      </c>
      <c r="H381" s="2">
        <f t="shared" si="26"/>
        <v>351.95325180838205</v>
      </c>
      <c r="I381" s="5">
        <v>10376171</v>
      </c>
      <c r="J381" s="2">
        <v>27626</v>
      </c>
      <c r="K381" s="2">
        <v>141071</v>
      </c>
      <c r="L381" s="2">
        <v>198603.25</v>
      </c>
      <c r="M381" s="2">
        <f t="shared" si="27"/>
        <v>367300.25</v>
      </c>
      <c r="N381" s="6">
        <f t="shared" si="28"/>
        <v>3.5398438402759552E-2</v>
      </c>
      <c r="O381" s="2">
        <v>1417380.2065644444</v>
      </c>
      <c r="Q381" s="3">
        <v>3355.21</v>
      </c>
    </row>
    <row r="382" spans="1:17" x14ac:dyDescent="0.25">
      <c r="A382">
        <f t="shared" si="25"/>
        <v>0</v>
      </c>
      <c r="B382">
        <v>123469303</v>
      </c>
      <c r="C382">
        <v>123469303</v>
      </c>
      <c r="D382" t="s">
        <v>497</v>
      </c>
      <c r="E382" t="s">
        <v>476</v>
      </c>
      <c r="F382" s="2">
        <v>0</v>
      </c>
      <c r="G382" s="2">
        <v>0</v>
      </c>
      <c r="H382" s="2">
        <f t="shared" si="26"/>
        <v>0</v>
      </c>
      <c r="I382" s="5">
        <v>4276213</v>
      </c>
      <c r="J382" s="2">
        <v>0</v>
      </c>
      <c r="K382" s="2">
        <v>0</v>
      </c>
      <c r="L382" s="2">
        <v>199301.89</v>
      </c>
      <c r="M382" s="2">
        <f t="shared" si="27"/>
        <v>199301.89</v>
      </c>
      <c r="N382" s="6">
        <f t="shared" si="28"/>
        <v>4.6607100722064129E-2</v>
      </c>
      <c r="O382" s="2">
        <v>388029.42856999987</v>
      </c>
      <c r="Q382" s="3">
        <v>5128.99</v>
      </c>
    </row>
    <row r="383" spans="1:17" x14ac:dyDescent="0.25">
      <c r="A383">
        <f t="shared" si="25"/>
        <v>0</v>
      </c>
      <c r="B383">
        <v>116471803</v>
      </c>
      <c r="C383">
        <v>116471803</v>
      </c>
      <c r="D383" t="s">
        <v>354</v>
      </c>
      <c r="E383" t="s">
        <v>355</v>
      </c>
      <c r="F383" s="2">
        <v>0</v>
      </c>
      <c r="G383" s="2">
        <v>0</v>
      </c>
      <c r="H383" s="2">
        <f t="shared" si="26"/>
        <v>0</v>
      </c>
      <c r="I383" s="5">
        <v>8663470</v>
      </c>
      <c r="J383" s="2">
        <v>0</v>
      </c>
      <c r="K383" s="2">
        <v>0</v>
      </c>
      <c r="L383" s="2">
        <v>170673.51</v>
      </c>
      <c r="M383" s="2">
        <f t="shared" si="27"/>
        <v>170673.51</v>
      </c>
      <c r="N383" s="6">
        <f t="shared" si="28"/>
        <v>1.9700363711076509E-2</v>
      </c>
      <c r="O383" s="2">
        <v>268754.11475000001</v>
      </c>
      <c r="Q383" s="3">
        <v>2295.8820000000001</v>
      </c>
    </row>
    <row r="384" spans="1:17" x14ac:dyDescent="0.25">
      <c r="A384">
        <f t="shared" si="25"/>
        <v>0</v>
      </c>
      <c r="B384">
        <v>120480803</v>
      </c>
      <c r="C384">
        <v>120480803</v>
      </c>
      <c r="D384" t="s">
        <v>435</v>
      </c>
      <c r="E384" t="s">
        <v>436</v>
      </c>
      <c r="F384" s="2">
        <v>3738829.799999997</v>
      </c>
      <c r="G384" s="2">
        <v>3631388.18</v>
      </c>
      <c r="H384" s="2">
        <f t="shared" si="26"/>
        <v>2464.1037112918129</v>
      </c>
      <c r="I384" s="5">
        <v>12416854</v>
      </c>
      <c r="J384" s="2">
        <v>534119</v>
      </c>
      <c r="K384" s="2">
        <v>518770</v>
      </c>
      <c r="L384" s="2">
        <v>322432.96999999997</v>
      </c>
      <c r="M384" s="2">
        <f t="shared" si="27"/>
        <v>1375321.97</v>
      </c>
      <c r="N384" s="6">
        <f t="shared" si="28"/>
        <v>0.11076251440179613</v>
      </c>
      <c r="O384" s="2">
        <v>1244461.5533</v>
      </c>
      <c r="Q384" s="3">
        <v>2991.0340000000001</v>
      </c>
    </row>
    <row r="385" spans="1:17" x14ac:dyDescent="0.25">
      <c r="A385">
        <f t="shared" si="25"/>
        <v>0</v>
      </c>
      <c r="B385">
        <v>120481002</v>
      </c>
      <c r="C385">
        <v>120481002</v>
      </c>
      <c r="D385" t="s">
        <v>437</v>
      </c>
      <c r="E385" t="s">
        <v>436</v>
      </c>
      <c r="F385" s="2">
        <v>53549578.980000019</v>
      </c>
      <c r="G385" s="2">
        <v>0</v>
      </c>
      <c r="H385" s="2">
        <f t="shared" si="26"/>
        <v>3512.5556965836449</v>
      </c>
      <c r="I385" s="5">
        <v>52044017</v>
      </c>
      <c r="J385" s="2">
        <v>7649940</v>
      </c>
      <c r="K385" s="2">
        <v>0</v>
      </c>
      <c r="L385" s="2">
        <v>1886862.46</v>
      </c>
      <c r="M385" s="2">
        <f t="shared" si="27"/>
        <v>9536802.4600000009</v>
      </c>
      <c r="N385" s="6">
        <f t="shared" si="28"/>
        <v>0.1832449339950066</v>
      </c>
      <c r="O385" s="2">
        <v>4071638.7153064702</v>
      </c>
      <c r="Q385" s="3">
        <v>15245.19</v>
      </c>
    </row>
    <row r="386" spans="1:17" x14ac:dyDescent="0.25">
      <c r="A386">
        <f t="shared" si="25"/>
        <v>0</v>
      </c>
      <c r="B386">
        <v>120483302</v>
      </c>
      <c r="C386">
        <v>120483302</v>
      </c>
      <c r="D386" t="s">
        <v>438</v>
      </c>
      <c r="E386" t="s">
        <v>436</v>
      </c>
      <c r="F386" s="2">
        <v>9251664.0699999928</v>
      </c>
      <c r="G386" s="2">
        <v>21943354.07</v>
      </c>
      <c r="H386" s="2">
        <f t="shared" si="26"/>
        <v>3486.6705361477934</v>
      </c>
      <c r="I386" s="5">
        <v>27539880</v>
      </c>
      <c r="J386" s="2">
        <v>1321666</v>
      </c>
      <c r="K386" s="2">
        <v>3134765</v>
      </c>
      <c r="L386" s="2">
        <v>830706.46</v>
      </c>
      <c r="M386" s="2">
        <f t="shared" si="27"/>
        <v>5287137.46</v>
      </c>
      <c r="N386" s="6">
        <f t="shared" si="28"/>
        <v>0.19198113644649142</v>
      </c>
      <c r="O386" s="2">
        <v>2413412.7210599994</v>
      </c>
      <c r="Q386" s="3">
        <v>8946.9359999999997</v>
      </c>
    </row>
    <row r="387" spans="1:17" x14ac:dyDescent="0.25">
      <c r="A387">
        <f t="shared" si="25"/>
        <v>0</v>
      </c>
      <c r="B387">
        <v>120484803</v>
      </c>
      <c r="C387">
        <v>120484803</v>
      </c>
      <c r="D387" t="s">
        <v>439</v>
      </c>
      <c r="E387" t="s">
        <v>436</v>
      </c>
      <c r="F387" s="2">
        <v>0</v>
      </c>
      <c r="G387" s="2">
        <v>1024269.28</v>
      </c>
      <c r="H387" s="2">
        <f t="shared" si="26"/>
        <v>204.45749470077308</v>
      </c>
      <c r="I387" s="5">
        <v>12272491</v>
      </c>
      <c r="J387" s="2">
        <v>0</v>
      </c>
      <c r="K387" s="2">
        <v>146324</v>
      </c>
      <c r="L387" s="2">
        <v>395308.68</v>
      </c>
      <c r="M387" s="2">
        <f t="shared" si="27"/>
        <v>541632.67999999993</v>
      </c>
      <c r="N387" s="6">
        <f t="shared" si="28"/>
        <v>4.4133882844159346E-2</v>
      </c>
      <c r="O387" s="2">
        <v>911516.86636307673</v>
      </c>
      <c r="Q387" s="3">
        <v>5009.6930000000002</v>
      </c>
    </row>
    <row r="388" spans="1:17" x14ac:dyDescent="0.25">
      <c r="A388">
        <f t="shared" ref="A388:A451" si="29">C388-B388</f>
        <v>0</v>
      </c>
      <c r="B388">
        <v>120484903</v>
      </c>
      <c r="C388">
        <v>120484903</v>
      </c>
      <c r="D388" t="s">
        <v>440</v>
      </c>
      <c r="E388" t="s">
        <v>436</v>
      </c>
      <c r="F388" s="2">
        <v>4211994.6200000048</v>
      </c>
      <c r="G388" s="2">
        <v>6136441.8399999999</v>
      </c>
      <c r="H388" s="2">
        <f t="shared" ref="H388:H451" si="30">(F388+G388)/Q388</f>
        <v>1842.9462923489798</v>
      </c>
      <c r="I388" s="5">
        <v>18060118</v>
      </c>
      <c r="J388" s="2">
        <v>601714</v>
      </c>
      <c r="K388" s="2">
        <v>876635</v>
      </c>
      <c r="L388" s="2">
        <v>498148.09</v>
      </c>
      <c r="M388" s="2">
        <f t="shared" ref="M388:M451" si="31">SUM(J388:L388)</f>
        <v>1976497.09</v>
      </c>
      <c r="N388" s="6">
        <f t="shared" ref="N388:N451" si="32">M388/I388</f>
        <v>0.10943987686016227</v>
      </c>
      <c r="O388" s="2">
        <v>1406818.8247570586</v>
      </c>
      <c r="Q388" s="3">
        <v>5615.1589999999997</v>
      </c>
    </row>
    <row r="389" spans="1:17" x14ac:dyDescent="0.25">
      <c r="A389">
        <f t="shared" si="29"/>
        <v>0</v>
      </c>
      <c r="B389">
        <v>120485603</v>
      </c>
      <c r="C389">
        <v>120485603</v>
      </c>
      <c r="D389" t="s">
        <v>441</v>
      </c>
      <c r="E389" t="s">
        <v>436</v>
      </c>
      <c r="F389" s="2">
        <v>0</v>
      </c>
      <c r="G389" s="2">
        <v>2114447.61</v>
      </c>
      <c r="H389" s="2">
        <f t="shared" si="30"/>
        <v>1357.3249604411333</v>
      </c>
      <c r="I389" s="5">
        <v>6083405</v>
      </c>
      <c r="J389" s="2">
        <v>0</v>
      </c>
      <c r="K389" s="2">
        <v>302064</v>
      </c>
      <c r="L389" s="2">
        <v>153265.51</v>
      </c>
      <c r="M389" s="2">
        <f t="shared" si="31"/>
        <v>455329.51</v>
      </c>
      <c r="N389" s="6">
        <f t="shared" si="32"/>
        <v>7.4847804806683099E-2</v>
      </c>
      <c r="O389" s="2">
        <v>841335.92429999984</v>
      </c>
      <c r="Q389" s="3">
        <v>1557.8050000000001</v>
      </c>
    </row>
    <row r="390" spans="1:17" x14ac:dyDescent="0.25">
      <c r="A390">
        <f t="shared" si="29"/>
        <v>0</v>
      </c>
      <c r="B390">
        <v>120486003</v>
      </c>
      <c r="C390">
        <v>120486003</v>
      </c>
      <c r="D390" t="s">
        <v>442</v>
      </c>
      <c r="E390" t="s">
        <v>436</v>
      </c>
      <c r="F390" s="2">
        <v>0</v>
      </c>
      <c r="G390" s="2">
        <v>0</v>
      </c>
      <c r="H390" s="2">
        <f t="shared" si="30"/>
        <v>0</v>
      </c>
      <c r="I390" s="5">
        <v>4361653</v>
      </c>
      <c r="J390" s="2">
        <v>0</v>
      </c>
      <c r="K390" s="2">
        <v>0</v>
      </c>
      <c r="L390" s="2">
        <v>142255.29999999999</v>
      </c>
      <c r="M390" s="2">
        <f t="shared" si="31"/>
        <v>142255.29999999999</v>
      </c>
      <c r="N390" s="6">
        <f t="shared" si="32"/>
        <v>3.2614997112333323E-2</v>
      </c>
      <c r="O390" s="2">
        <v>1001618.0737899998</v>
      </c>
      <c r="Q390" s="3">
        <v>2082.4549999999999</v>
      </c>
    </row>
    <row r="391" spans="1:17" x14ac:dyDescent="0.25">
      <c r="A391">
        <f t="shared" si="29"/>
        <v>0</v>
      </c>
      <c r="B391">
        <v>120488603</v>
      </c>
      <c r="C391">
        <v>120488603</v>
      </c>
      <c r="D391" t="s">
        <v>443</v>
      </c>
      <c r="E391" t="s">
        <v>436</v>
      </c>
      <c r="F391" s="2">
        <v>11900875.399999999</v>
      </c>
      <c r="G391" s="2">
        <v>2557554.12</v>
      </c>
      <c r="H391" s="2">
        <f t="shared" si="30"/>
        <v>6174.5123463090467</v>
      </c>
      <c r="I391" s="5">
        <v>7031628</v>
      </c>
      <c r="J391" s="2">
        <v>1700125</v>
      </c>
      <c r="K391" s="2">
        <v>365365</v>
      </c>
      <c r="L391" s="2">
        <v>191978.7</v>
      </c>
      <c r="M391" s="2">
        <f t="shared" si="31"/>
        <v>2257468.7000000002</v>
      </c>
      <c r="N391" s="6">
        <f t="shared" si="32"/>
        <v>0.32104495573429087</v>
      </c>
      <c r="O391" s="2">
        <v>541327.92673260882</v>
      </c>
      <c r="Q391" s="3">
        <v>2341.6309999999999</v>
      </c>
    </row>
    <row r="392" spans="1:17" x14ac:dyDescent="0.25">
      <c r="A392">
        <f t="shared" si="29"/>
        <v>0</v>
      </c>
      <c r="B392">
        <v>116493503</v>
      </c>
      <c r="C392">
        <v>116493503</v>
      </c>
      <c r="D392" t="s">
        <v>356</v>
      </c>
      <c r="E392" t="s">
        <v>357</v>
      </c>
      <c r="F392" s="2">
        <v>2388320.91</v>
      </c>
      <c r="G392" s="2">
        <v>0</v>
      </c>
      <c r="H392" s="2">
        <f t="shared" si="30"/>
        <v>2227.4645570151511</v>
      </c>
      <c r="I392" s="5">
        <v>7186686</v>
      </c>
      <c r="J392" s="2">
        <v>341189</v>
      </c>
      <c r="K392" s="2">
        <v>0</v>
      </c>
      <c r="L392" s="2">
        <v>105699.75</v>
      </c>
      <c r="M392" s="2">
        <f t="shared" si="31"/>
        <v>446888.75</v>
      </c>
      <c r="N392" s="6">
        <f t="shared" si="32"/>
        <v>6.2182868431986595E-2</v>
      </c>
      <c r="O392" s="2">
        <v>490476.50705000007</v>
      </c>
      <c r="Q392" s="3">
        <v>1072.2149999999999</v>
      </c>
    </row>
    <row r="393" spans="1:17" x14ac:dyDescent="0.25">
      <c r="A393">
        <f t="shared" si="29"/>
        <v>0</v>
      </c>
      <c r="B393">
        <v>116495003</v>
      </c>
      <c r="C393">
        <v>116495003</v>
      </c>
      <c r="D393" t="s">
        <v>358</v>
      </c>
      <c r="E393" t="s">
        <v>357</v>
      </c>
      <c r="F393" s="2">
        <v>7471797.6799999997</v>
      </c>
      <c r="G393" s="2">
        <v>0</v>
      </c>
      <c r="H393" s="2">
        <f t="shared" si="30"/>
        <v>3773.7743260231314</v>
      </c>
      <c r="I393" s="5">
        <v>11055667</v>
      </c>
      <c r="J393" s="2">
        <v>1067400</v>
      </c>
      <c r="K393" s="2">
        <v>0</v>
      </c>
      <c r="L393" s="2">
        <v>225481.06</v>
      </c>
      <c r="M393" s="2">
        <f t="shared" si="31"/>
        <v>1292881.06</v>
      </c>
      <c r="N393" s="6">
        <f t="shared" si="32"/>
        <v>0.11694283664658135</v>
      </c>
      <c r="O393" s="2">
        <v>390400.83454000007</v>
      </c>
      <c r="Q393" s="3">
        <v>1979.9269999999999</v>
      </c>
    </row>
    <row r="394" spans="1:17" x14ac:dyDescent="0.25">
      <c r="A394">
        <f t="shared" si="29"/>
        <v>0</v>
      </c>
      <c r="B394">
        <v>116495103</v>
      </c>
      <c r="C394">
        <v>116495103</v>
      </c>
      <c r="D394" t="s">
        <v>359</v>
      </c>
      <c r="E394" t="s">
        <v>357</v>
      </c>
      <c r="F394" s="2">
        <v>13403272.539999999</v>
      </c>
      <c r="G394" s="2">
        <v>0</v>
      </c>
      <c r="H394" s="2">
        <f t="shared" si="30"/>
        <v>8461.8168766978688</v>
      </c>
      <c r="I394" s="5">
        <v>10875022</v>
      </c>
      <c r="J394" s="2">
        <v>1914753</v>
      </c>
      <c r="K394" s="2">
        <v>0</v>
      </c>
      <c r="L394" s="2">
        <v>230606.91</v>
      </c>
      <c r="M394" s="2">
        <f t="shared" si="31"/>
        <v>2145359.91</v>
      </c>
      <c r="N394" s="6">
        <f t="shared" si="32"/>
        <v>0.19727407539957162</v>
      </c>
      <c r="O394" s="2">
        <v>313794.08170181827</v>
      </c>
      <c r="Q394" s="3">
        <v>1583.971</v>
      </c>
    </row>
    <row r="395" spans="1:17" x14ac:dyDescent="0.25">
      <c r="A395">
        <f t="shared" si="29"/>
        <v>0</v>
      </c>
      <c r="B395">
        <v>116496503</v>
      </c>
      <c r="C395">
        <v>116496503</v>
      </c>
      <c r="D395" t="s">
        <v>360</v>
      </c>
      <c r="E395" t="s">
        <v>357</v>
      </c>
      <c r="F395" s="2">
        <v>13629691.899999999</v>
      </c>
      <c r="G395" s="2">
        <v>0</v>
      </c>
      <c r="H395" s="2">
        <f t="shared" si="30"/>
        <v>5684.8652785772074</v>
      </c>
      <c r="I395" s="5">
        <v>16417225</v>
      </c>
      <c r="J395" s="2">
        <v>1947099</v>
      </c>
      <c r="K395" s="2">
        <v>0</v>
      </c>
      <c r="L395" s="2">
        <v>370451.25</v>
      </c>
      <c r="M395" s="2">
        <f t="shared" si="31"/>
        <v>2317550.25</v>
      </c>
      <c r="N395" s="6">
        <f t="shared" si="32"/>
        <v>0.14116577253463969</v>
      </c>
      <c r="O395" s="2">
        <v>876716.74814000004</v>
      </c>
      <c r="Q395" s="3">
        <v>2397.54</v>
      </c>
    </row>
    <row r="396" spans="1:17" x14ac:dyDescent="0.25">
      <c r="A396">
        <f t="shared" si="29"/>
        <v>0</v>
      </c>
      <c r="B396">
        <v>116496603</v>
      </c>
      <c r="C396">
        <v>116496603</v>
      </c>
      <c r="D396" t="s">
        <v>361</v>
      </c>
      <c r="E396" t="s">
        <v>357</v>
      </c>
      <c r="F396" s="2">
        <v>15121557.350000001</v>
      </c>
      <c r="G396" s="2">
        <v>632705.79</v>
      </c>
      <c r="H396" s="2">
        <f t="shared" si="30"/>
        <v>5322.3052825210425</v>
      </c>
      <c r="I396" s="5">
        <v>16474256</v>
      </c>
      <c r="J396" s="2">
        <v>2160222</v>
      </c>
      <c r="K396" s="2">
        <v>90387</v>
      </c>
      <c r="L396" s="2">
        <v>447841.42</v>
      </c>
      <c r="M396" s="2">
        <f t="shared" si="31"/>
        <v>2698450.42</v>
      </c>
      <c r="N396" s="6">
        <f t="shared" si="32"/>
        <v>0.16379801430789956</v>
      </c>
      <c r="O396" s="2">
        <v>747464.52862999996</v>
      </c>
      <c r="Q396" s="3">
        <v>2960.0450000000001</v>
      </c>
    </row>
    <row r="397" spans="1:17" x14ac:dyDescent="0.25">
      <c r="A397">
        <f t="shared" si="29"/>
        <v>0</v>
      </c>
      <c r="B397">
        <v>116498003</v>
      </c>
      <c r="C397">
        <v>116498003</v>
      </c>
      <c r="D397" t="s">
        <v>362</v>
      </c>
      <c r="E397" t="s">
        <v>357</v>
      </c>
      <c r="F397" s="2">
        <v>5655663.870000001</v>
      </c>
      <c r="G397" s="2">
        <v>0</v>
      </c>
      <c r="H397" s="2">
        <f t="shared" si="30"/>
        <v>3751.8185527043765</v>
      </c>
      <c r="I397" s="5">
        <v>7657118</v>
      </c>
      <c r="J397" s="2">
        <v>807952</v>
      </c>
      <c r="K397" s="2">
        <v>0</v>
      </c>
      <c r="L397" s="2">
        <v>147603.32999999999</v>
      </c>
      <c r="M397" s="2">
        <f t="shared" si="31"/>
        <v>955555.33</v>
      </c>
      <c r="N397" s="6">
        <f t="shared" si="32"/>
        <v>0.12479307880589015</v>
      </c>
      <c r="O397" s="2">
        <v>146215.72343999997</v>
      </c>
      <c r="Q397" s="3">
        <v>1507.4459999999999</v>
      </c>
    </row>
    <row r="398" spans="1:17" x14ac:dyDescent="0.25">
      <c r="A398">
        <f t="shared" si="29"/>
        <v>0</v>
      </c>
      <c r="B398">
        <v>115503004</v>
      </c>
      <c r="C398">
        <v>115503004</v>
      </c>
      <c r="D398" t="s">
        <v>341</v>
      </c>
      <c r="E398" t="s">
        <v>342</v>
      </c>
      <c r="F398" s="2">
        <v>2339238.83</v>
      </c>
      <c r="G398" s="2">
        <v>0</v>
      </c>
      <c r="H398" s="2">
        <f t="shared" si="30"/>
        <v>2975.301830660414</v>
      </c>
      <c r="I398" s="5">
        <v>4159472</v>
      </c>
      <c r="J398" s="2">
        <v>334177</v>
      </c>
      <c r="K398" s="2">
        <v>0</v>
      </c>
      <c r="L398" s="2">
        <v>84845.06</v>
      </c>
      <c r="M398" s="2">
        <f t="shared" si="31"/>
        <v>419022.06</v>
      </c>
      <c r="N398" s="6">
        <f t="shared" si="32"/>
        <v>0.10073924286544061</v>
      </c>
      <c r="O398" s="2">
        <v>380299.06998000003</v>
      </c>
      <c r="Q398" s="3">
        <v>786.21900000000005</v>
      </c>
    </row>
    <row r="399" spans="1:17" x14ac:dyDescent="0.25">
      <c r="A399">
        <f t="shared" si="29"/>
        <v>0</v>
      </c>
      <c r="B399">
        <v>115504003</v>
      </c>
      <c r="C399">
        <v>115504003</v>
      </c>
      <c r="D399" t="s">
        <v>343</v>
      </c>
      <c r="E399" t="s">
        <v>342</v>
      </c>
      <c r="F399" s="2">
        <v>2809363.870000001</v>
      </c>
      <c r="G399" s="2">
        <v>112344.44</v>
      </c>
      <c r="H399" s="2">
        <f t="shared" si="30"/>
        <v>2745.1202167001161</v>
      </c>
      <c r="I399" s="5">
        <v>6612452</v>
      </c>
      <c r="J399" s="2">
        <v>401338</v>
      </c>
      <c r="K399" s="2">
        <v>16049</v>
      </c>
      <c r="L399" s="2">
        <v>104175.56</v>
      </c>
      <c r="M399" s="2">
        <f t="shared" si="31"/>
        <v>521562.56</v>
      </c>
      <c r="N399" s="6">
        <f t="shared" si="32"/>
        <v>7.8875817926542233E-2</v>
      </c>
      <c r="O399" s="2">
        <v>717931.84219333343</v>
      </c>
      <c r="Q399" s="3">
        <v>1064.328</v>
      </c>
    </row>
    <row r="400" spans="1:17" x14ac:dyDescent="0.25">
      <c r="A400">
        <f t="shared" si="29"/>
        <v>0</v>
      </c>
      <c r="B400">
        <v>115506003</v>
      </c>
      <c r="C400">
        <v>115506003</v>
      </c>
      <c r="D400" t="s">
        <v>344</v>
      </c>
      <c r="E400" t="s">
        <v>342</v>
      </c>
      <c r="F400" s="2">
        <v>5262519.0799999982</v>
      </c>
      <c r="G400" s="2">
        <v>0</v>
      </c>
      <c r="H400" s="2">
        <f t="shared" si="30"/>
        <v>2683.2392507658346</v>
      </c>
      <c r="I400" s="5">
        <v>9025688</v>
      </c>
      <c r="J400" s="2">
        <v>751788</v>
      </c>
      <c r="K400" s="2">
        <v>0</v>
      </c>
      <c r="L400" s="2">
        <v>122648.17</v>
      </c>
      <c r="M400" s="2">
        <f t="shared" si="31"/>
        <v>874436.17</v>
      </c>
      <c r="N400" s="6">
        <f t="shared" si="32"/>
        <v>9.6883048693905668E-2</v>
      </c>
      <c r="O400" s="2">
        <v>976363.78438046528</v>
      </c>
      <c r="Q400" s="3">
        <v>1961.2560000000001</v>
      </c>
    </row>
    <row r="401" spans="1:17" x14ac:dyDescent="0.25">
      <c r="A401">
        <f t="shared" si="29"/>
        <v>0</v>
      </c>
      <c r="B401">
        <v>115508003</v>
      </c>
      <c r="C401">
        <v>115508003</v>
      </c>
      <c r="D401" t="s">
        <v>345</v>
      </c>
      <c r="E401" t="s">
        <v>342</v>
      </c>
      <c r="F401" s="2">
        <v>1383817.7400000021</v>
      </c>
      <c r="G401" s="2">
        <v>0</v>
      </c>
      <c r="H401" s="2">
        <f t="shared" si="30"/>
        <v>588.95961307407265</v>
      </c>
      <c r="I401" s="5">
        <v>10202307</v>
      </c>
      <c r="J401" s="2">
        <v>197688</v>
      </c>
      <c r="K401" s="2">
        <v>0</v>
      </c>
      <c r="L401" s="2">
        <v>195270.42</v>
      </c>
      <c r="M401" s="2">
        <f t="shared" si="31"/>
        <v>392958.42000000004</v>
      </c>
      <c r="N401" s="6">
        <f t="shared" si="32"/>
        <v>3.851662374010114E-2</v>
      </c>
      <c r="O401" s="2">
        <v>2470312.4323222535</v>
      </c>
      <c r="Q401" s="3">
        <v>2349.5970000000002</v>
      </c>
    </row>
    <row r="402" spans="1:17" x14ac:dyDescent="0.25">
      <c r="A402">
        <f t="shared" si="29"/>
        <v>0</v>
      </c>
      <c r="B402">
        <v>126515001</v>
      </c>
      <c r="C402">
        <v>126515001</v>
      </c>
      <c r="D402" t="s">
        <v>527</v>
      </c>
      <c r="E402" t="s">
        <v>528</v>
      </c>
      <c r="F402" s="2">
        <v>1418339028.02</v>
      </c>
      <c r="G402" s="2">
        <v>0</v>
      </c>
      <c r="H402" s="2">
        <f t="shared" si="30"/>
        <v>7240.554718229746</v>
      </c>
      <c r="I402" s="5">
        <v>1486042268</v>
      </c>
      <c r="J402" s="2">
        <v>202619861</v>
      </c>
      <c r="K402" s="2">
        <v>0</v>
      </c>
      <c r="L402" s="2">
        <v>39409634.530000001</v>
      </c>
      <c r="M402" s="2">
        <f t="shared" si="31"/>
        <v>242029495.53</v>
      </c>
      <c r="N402" s="6">
        <f t="shared" si="32"/>
        <v>0.1628685137305933</v>
      </c>
      <c r="O402" s="2">
        <v>115965214.18717377</v>
      </c>
      <c r="Q402" s="3">
        <v>195888.17199999999</v>
      </c>
    </row>
    <row r="403" spans="1:17" x14ac:dyDescent="0.25">
      <c r="A403">
        <f t="shared" si="29"/>
        <v>0</v>
      </c>
      <c r="B403">
        <v>120522003</v>
      </c>
      <c r="C403">
        <v>120522003</v>
      </c>
      <c r="D403" t="s">
        <v>444</v>
      </c>
      <c r="E403" t="s">
        <v>425</v>
      </c>
      <c r="F403" s="2">
        <v>0</v>
      </c>
      <c r="G403" s="2">
        <v>5391851.0599999996</v>
      </c>
      <c r="H403" s="2">
        <f t="shared" si="30"/>
        <v>1227.7330189837087</v>
      </c>
      <c r="I403" s="5">
        <v>16939985</v>
      </c>
      <c r="J403" s="2">
        <v>0</v>
      </c>
      <c r="K403" s="2">
        <v>770264</v>
      </c>
      <c r="L403" s="2">
        <v>339294.15</v>
      </c>
      <c r="M403" s="2">
        <f t="shared" si="31"/>
        <v>1109558.1499999999</v>
      </c>
      <c r="N403" s="6">
        <f t="shared" si="32"/>
        <v>6.5499358470506308E-2</v>
      </c>
      <c r="O403" s="2">
        <v>1105462.14286</v>
      </c>
      <c r="Q403" s="3">
        <v>4391.7129999999997</v>
      </c>
    </row>
    <row r="404" spans="1:17" x14ac:dyDescent="0.25">
      <c r="A404">
        <f t="shared" si="29"/>
        <v>0</v>
      </c>
      <c r="B404">
        <v>119648303</v>
      </c>
      <c r="C404">
        <v>119648303</v>
      </c>
      <c r="D404" t="s">
        <v>424</v>
      </c>
      <c r="E404" t="s">
        <v>425</v>
      </c>
      <c r="F404" s="2">
        <v>0</v>
      </c>
      <c r="G404" s="2">
        <v>0</v>
      </c>
      <c r="H404" s="2">
        <f t="shared" si="30"/>
        <v>0</v>
      </c>
      <c r="I404" s="5">
        <v>8104850</v>
      </c>
      <c r="J404" s="2">
        <v>0</v>
      </c>
      <c r="K404" s="2">
        <v>0</v>
      </c>
      <c r="L404" s="2">
        <v>337633.44</v>
      </c>
      <c r="M404" s="2">
        <f t="shared" si="31"/>
        <v>337633.44</v>
      </c>
      <c r="N404" s="6">
        <f t="shared" si="32"/>
        <v>4.1658197252262531E-2</v>
      </c>
      <c r="O404" s="2">
        <v>1839308.9612700001</v>
      </c>
      <c r="Q404" s="3">
        <v>2881.9070000000002</v>
      </c>
    </row>
    <row r="405" spans="1:17" x14ac:dyDescent="0.25">
      <c r="A405">
        <f t="shared" si="29"/>
        <v>0</v>
      </c>
      <c r="B405">
        <v>109530304</v>
      </c>
      <c r="C405">
        <v>109530304</v>
      </c>
      <c r="D405" t="s">
        <v>216</v>
      </c>
      <c r="E405" t="s">
        <v>217</v>
      </c>
      <c r="F405" s="2">
        <v>0</v>
      </c>
      <c r="G405" s="2">
        <v>8369.93</v>
      </c>
      <c r="H405" s="2">
        <f t="shared" si="30"/>
        <v>57.769472340131834</v>
      </c>
      <c r="I405" s="5">
        <v>1748634</v>
      </c>
      <c r="J405" s="2">
        <v>0</v>
      </c>
      <c r="K405" s="2">
        <v>1196</v>
      </c>
      <c r="L405" s="2">
        <v>28890.240000000002</v>
      </c>
      <c r="M405" s="2">
        <f t="shared" si="31"/>
        <v>30086.240000000002</v>
      </c>
      <c r="N405" s="6">
        <f t="shared" si="32"/>
        <v>1.7205567317117247E-2</v>
      </c>
      <c r="O405" s="2">
        <v>0</v>
      </c>
      <c r="Q405" s="3">
        <v>144.88499999999999</v>
      </c>
    </row>
    <row r="406" spans="1:17" x14ac:dyDescent="0.25">
      <c r="A406">
        <f t="shared" si="29"/>
        <v>0</v>
      </c>
      <c r="B406">
        <v>109531304</v>
      </c>
      <c r="C406">
        <v>109531304</v>
      </c>
      <c r="D406" t="s">
        <v>218</v>
      </c>
      <c r="E406" t="s">
        <v>217</v>
      </c>
      <c r="F406" s="2">
        <v>2049243.3800000008</v>
      </c>
      <c r="G406" s="2">
        <v>0</v>
      </c>
      <c r="H406" s="2">
        <f t="shared" si="30"/>
        <v>2918.8923200515064</v>
      </c>
      <c r="I406" s="5">
        <v>5060413</v>
      </c>
      <c r="J406" s="2">
        <v>292749</v>
      </c>
      <c r="K406" s="2">
        <v>0</v>
      </c>
      <c r="L406" s="2">
        <v>84715.9</v>
      </c>
      <c r="M406" s="2">
        <f t="shared" si="31"/>
        <v>377464.9</v>
      </c>
      <c r="N406" s="6">
        <f t="shared" si="32"/>
        <v>7.4591718106802749E-2</v>
      </c>
      <c r="O406" s="2">
        <v>244968.01899285713</v>
      </c>
      <c r="Q406" s="3">
        <v>702.06200000000001</v>
      </c>
    </row>
    <row r="407" spans="1:17" x14ac:dyDescent="0.25">
      <c r="A407">
        <f t="shared" si="29"/>
        <v>0</v>
      </c>
      <c r="B407">
        <v>109532804</v>
      </c>
      <c r="C407">
        <v>109532804</v>
      </c>
      <c r="D407" t="s">
        <v>219</v>
      </c>
      <c r="E407" t="s">
        <v>217</v>
      </c>
      <c r="F407" s="2">
        <v>1108598.5099999998</v>
      </c>
      <c r="G407" s="2">
        <v>0</v>
      </c>
      <c r="H407" s="2">
        <f t="shared" si="30"/>
        <v>3202.8940784227611</v>
      </c>
      <c r="I407" s="5">
        <v>2846976</v>
      </c>
      <c r="J407" s="2">
        <v>158371</v>
      </c>
      <c r="K407" s="2">
        <v>0</v>
      </c>
      <c r="L407" s="2">
        <v>78823.149999999994</v>
      </c>
      <c r="M407" s="2">
        <f t="shared" si="31"/>
        <v>237194.15</v>
      </c>
      <c r="N407" s="6">
        <f t="shared" si="32"/>
        <v>8.3314418526886064E-2</v>
      </c>
      <c r="O407" s="2">
        <v>338029.55941921653</v>
      </c>
      <c r="Q407" s="3">
        <v>346.12400000000002</v>
      </c>
    </row>
    <row r="408" spans="1:17" x14ac:dyDescent="0.25">
      <c r="A408">
        <f t="shared" si="29"/>
        <v>0</v>
      </c>
      <c r="B408">
        <v>109535504</v>
      </c>
      <c r="C408">
        <v>109535504</v>
      </c>
      <c r="D408" t="s">
        <v>220</v>
      </c>
      <c r="E408" t="s">
        <v>217</v>
      </c>
      <c r="F408" s="2">
        <v>140598.25999999978</v>
      </c>
      <c r="G408" s="2">
        <v>0</v>
      </c>
      <c r="H408" s="2">
        <f t="shared" si="30"/>
        <v>272.28675287250542</v>
      </c>
      <c r="I408" s="5">
        <v>5016951</v>
      </c>
      <c r="J408" s="2">
        <v>20085</v>
      </c>
      <c r="K408" s="2">
        <v>0</v>
      </c>
      <c r="L408" s="2">
        <v>87773.89</v>
      </c>
      <c r="M408" s="2">
        <f t="shared" si="31"/>
        <v>107858.89</v>
      </c>
      <c r="N408" s="6">
        <f t="shared" si="32"/>
        <v>2.1498892454799738E-2</v>
      </c>
      <c r="O408" s="2">
        <v>205080.90162000002</v>
      </c>
      <c r="Q408" s="3">
        <v>516.36099999999999</v>
      </c>
    </row>
    <row r="409" spans="1:17" x14ac:dyDescent="0.25">
      <c r="A409">
        <f t="shared" si="29"/>
        <v>0</v>
      </c>
      <c r="B409">
        <v>109537504</v>
      </c>
      <c r="C409">
        <v>109537504</v>
      </c>
      <c r="D409" t="s">
        <v>221</v>
      </c>
      <c r="E409" t="s">
        <v>217</v>
      </c>
      <c r="F409" s="2">
        <v>959936.49000000022</v>
      </c>
      <c r="G409" s="2">
        <v>0</v>
      </c>
      <c r="H409" s="2">
        <f t="shared" si="30"/>
        <v>2354.2222827166588</v>
      </c>
      <c r="I409" s="5">
        <v>4351547</v>
      </c>
      <c r="J409" s="2">
        <v>137134</v>
      </c>
      <c r="K409" s="2">
        <v>0</v>
      </c>
      <c r="L409" s="2">
        <v>82955.72</v>
      </c>
      <c r="M409" s="2">
        <f t="shared" si="31"/>
        <v>220089.72</v>
      </c>
      <c r="N409" s="6">
        <f t="shared" si="32"/>
        <v>5.0577350997243052E-2</v>
      </c>
      <c r="O409" s="2">
        <v>251383.15487543738</v>
      </c>
      <c r="Q409" s="3">
        <v>407.75099999999998</v>
      </c>
    </row>
    <row r="410" spans="1:17" x14ac:dyDescent="0.25">
      <c r="A410">
        <f t="shared" si="29"/>
        <v>0</v>
      </c>
      <c r="B410">
        <v>129540803</v>
      </c>
      <c r="C410">
        <v>129540803</v>
      </c>
      <c r="D410" t="s">
        <v>557</v>
      </c>
      <c r="E410" t="s">
        <v>558</v>
      </c>
      <c r="F410" s="2">
        <v>3459710.0300000012</v>
      </c>
      <c r="G410" s="2">
        <v>0</v>
      </c>
      <c r="H410" s="2">
        <f t="shared" si="30"/>
        <v>1354.3987511866667</v>
      </c>
      <c r="I410" s="5">
        <v>9625332</v>
      </c>
      <c r="J410" s="2">
        <v>494244</v>
      </c>
      <c r="K410" s="2">
        <v>0</v>
      </c>
      <c r="L410" s="2">
        <v>182508.59</v>
      </c>
      <c r="M410" s="2">
        <f t="shared" si="31"/>
        <v>676752.59</v>
      </c>
      <c r="N410" s="6">
        <f t="shared" si="32"/>
        <v>7.030953218029258E-2</v>
      </c>
      <c r="O410" s="2">
        <v>900243.16968000017</v>
      </c>
      <c r="Q410" s="3">
        <v>2554.4250000000002</v>
      </c>
    </row>
    <row r="411" spans="1:17" x14ac:dyDescent="0.25">
      <c r="A411">
        <f t="shared" si="29"/>
        <v>0</v>
      </c>
      <c r="B411">
        <v>129544503</v>
      </c>
      <c r="C411">
        <v>129544503</v>
      </c>
      <c r="D411" t="s">
        <v>559</v>
      </c>
      <c r="E411" t="s">
        <v>558</v>
      </c>
      <c r="F411" s="2">
        <v>6688327.8099999987</v>
      </c>
      <c r="G411" s="2">
        <v>755153.21</v>
      </c>
      <c r="H411" s="2">
        <f t="shared" si="30"/>
        <v>6407.0673916580081</v>
      </c>
      <c r="I411" s="5">
        <v>10246780</v>
      </c>
      <c r="J411" s="2">
        <v>955475</v>
      </c>
      <c r="K411" s="2">
        <v>107879</v>
      </c>
      <c r="L411" s="2">
        <v>277053.52</v>
      </c>
      <c r="M411" s="2">
        <f t="shared" si="31"/>
        <v>1340407.52</v>
      </c>
      <c r="N411" s="6">
        <f t="shared" si="32"/>
        <v>0.13081255965288607</v>
      </c>
      <c r="O411" s="2">
        <v>527000.26180285728</v>
      </c>
      <c r="Q411" s="3">
        <v>1161.761</v>
      </c>
    </row>
    <row r="412" spans="1:17" x14ac:dyDescent="0.25">
      <c r="A412">
        <f t="shared" si="29"/>
        <v>0</v>
      </c>
      <c r="B412">
        <v>129544703</v>
      </c>
      <c r="C412">
        <v>129544703</v>
      </c>
      <c r="D412" t="s">
        <v>560</v>
      </c>
      <c r="E412" t="s">
        <v>558</v>
      </c>
      <c r="F412" s="2">
        <v>8122065.3999999985</v>
      </c>
      <c r="G412" s="2">
        <v>679543.37</v>
      </c>
      <c r="H412" s="2">
        <f t="shared" si="30"/>
        <v>7443.1391198236288</v>
      </c>
      <c r="I412" s="5">
        <v>8542623</v>
      </c>
      <c r="J412" s="2">
        <v>1160295</v>
      </c>
      <c r="K412" s="2">
        <v>97078</v>
      </c>
      <c r="L412" s="2">
        <v>225835.7</v>
      </c>
      <c r="M412" s="2">
        <f t="shared" si="31"/>
        <v>1483208.7</v>
      </c>
      <c r="N412" s="6">
        <f t="shared" si="32"/>
        <v>0.1736245061967501</v>
      </c>
      <c r="O412" s="2">
        <v>582483.61434909096</v>
      </c>
      <c r="Q412" s="3">
        <v>1182.5129999999999</v>
      </c>
    </row>
    <row r="413" spans="1:17" x14ac:dyDescent="0.25">
      <c r="A413">
        <f t="shared" si="29"/>
        <v>0</v>
      </c>
      <c r="B413">
        <v>129545003</v>
      </c>
      <c r="C413">
        <v>129545003</v>
      </c>
      <c r="D413" t="s">
        <v>561</v>
      </c>
      <c r="E413" t="s">
        <v>558</v>
      </c>
      <c r="F413" s="2">
        <v>9135281.3299999982</v>
      </c>
      <c r="G413" s="2">
        <v>144084.26999999999</v>
      </c>
      <c r="H413" s="2">
        <f t="shared" si="30"/>
        <v>4209.6654720319366</v>
      </c>
      <c r="I413" s="5">
        <v>11443514</v>
      </c>
      <c r="J413" s="2">
        <v>1305040</v>
      </c>
      <c r="K413" s="2">
        <v>20583</v>
      </c>
      <c r="L413" s="2">
        <v>243000.3</v>
      </c>
      <c r="M413" s="2">
        <f t="shared" si="31"/>
        <v>1568623.3</v>
      </c>
      <c r="N413" s="6">
        <f t="shared" si="32"/>
        <v>0.13707531620095018</v>
      </c>
      <c r="O413" s="2">
        <v>385599.12992999994</v>
      </c>
      <c r="Q413" s="3">
        <v>2204.3000000000002</v>
      </c>
    </row>
    <row r="414" spans="1:17" x14ac:dyDescent="0.25">
      <c r="A414">
        <f t="shared" si="29"/>
        <v>0</v>
      </c>
      <c r="B414">
        <v>129546003</v>
      </c>
      <c r="C414">
        <v>129546003</v>
      </c>
      <c r="D414" t="s">
        <v>562</v>
      </c>
      <c r="E414" t="s">
        <v>558</v>
      </c>
      <c r="F414" s="2">
        <v>4265213.09</v>
      </c>
      <c r="G414" s="2">
        <v>0</v>
      </c>
      <c r="H414" s="2">
        <f t="shared" si="30"/>
        <v>2701.1363141242418</v>
      </c>
      <c r="I414" s="5">
        <v>7690422</v>
      </c>
      <c r="J414" s="2">
        <v>609316</v>
      </c>
      <c r="K414" s="2">
        <v>0</v>
      </c>
      <c r="L414" s="2">
        <v>125401.4</v>
      </c>
      <c r="M414" s="2">
        <f t="shared" si="31"/>
        <v>734717.4</v>
      </c>
      <c r="N414" s="6">
        <f t="shared" si="32"/>
        <v>9.5536681862191705E-2</v>
      </c>
      <c r="O414" s="2">
        <v>185900.89874776721</v>
      </c>
      <c r="Q414" s="3">
        <v>1579.0440000000001</v>
      </c>
    </row>
    <row r="415" spans="1:17" x14ac:dyDescent="0.25">
      <c r="A415">
        <f t="shared" si="29"/>
        <v>0</v>
      </c>
      <c r="B415">
        <v>129546103</v>
      </c>
      <c r="C415">
        <v>129546103</v>
      </c>
      <c r="D415" t="s">
        <v>563</v>
      </c>
      <c r="E415" t="s">
        <v>558</v>
      </c>
      <c r="F415" s="2">
        <v>11518053.210000001</v>
      </c>
      <c r="G415" s="2">
        <v>168820.12</v>
      </c>
      <c r="H415" s="2">
        <f t="shared" si="30"/>
        <v>4714.5172277192578</v>
      </c>
      <c r="I415" s="5">
        <v>18284996</v>
      </c>
      <c r="J415" s="2">
        <v>1645436</v>
      </c>
      <c r="K415" s="2">
        <v>24117</v>
      </c>
      <c r="L415" s="2">
        <v>445694.19</v>
      </c>
      <c r="M415" s="2">
        <f t="shared" si="31"/>
        <v>2115247.19</v>
      </c>
      <c r="N415" s="6">
        <f t="shared" si="32"/>
        <v>0.11568212484159143</v>
      </c>
      <c r="O415" s="2">
        <v>837741.75743999996</v>
      </c>
      <c r="Q415" s="3">
        <v>2478.9119999999998</v>
      </c>
    </row>
    <row r="416" spans="1:17" x14ac:dyDescent="0.25">
      <c r="A416">
        <f t="shared" si="29"/>
        <v>0</v>
      </c>
      <c r="B416">
        <v>129546803</v>
      </c>
      <c r="C416">
        <v>129546803</v>
      </c>
      <c r="D416" t="s">
        <v>564</v>
      </c>
      <c r="E416" t="s">
        <v>558</v>
      </c>
      <c r="F416" s="2">
        <v>5408710.7100000009</v>
      </c>
      <c r="G416" s="2">
        <v>0</v>
      </c>
      <c r="H416" s="2">
        <f t="shared" si="30"/>
        <v>6742.0107573793393</v>
      </c>
      <c r="I416" s="5">
        <v>4493941</v>
      </c>
      <c r="J416" s="2">
        <v>772673</v>
      </c>
      <c r="K416" s="2">
        <v>0</v>
      </c>
      <c r="L416" s="2">
        <v>104544.76</v>
      </c>
      <c r="M416" s="2">
        <f t="shared" si="31"/>
        <v>877217.76</v>
      </c>
      <c r="N416" s="6">
        <f t="shared" si="32"/>
        <v>0.19520010609841118</v>
      </c>
      <c r="O416" s="2">
        <v>157425.17208000005</v>
      </c>
      <c r="Q416" s="3">
        <v>802.24</v>
      </c>
    </row>
    <row r="417" spans="1:17" x14ac:dyDescent="0.25">
      <c r="A417">
        <f t="shared" si="29"/>
        <v>0</v>
      </c>
      <c r="B417">
        <v>129547303</v>
      </c>
      <c r="C417">
        <v>129547303</v>
      </c>
      <c r="D417" t="s">
        <v>566</v>
      </c>
      <c r="E417" t="s">
        <v>558</v>
      </c>
      <c r="F417" s="2">
        <v>1471268.4899999984</v>
      </c>
      <c r="G417" s="2">
        <v>0</v>
      </c>
      <c r="H417" s="2">
        <f t="shared" si="30"/>
        <v>1256.3776557589822</v>
      </c>
      <c r="I417" s="5">
        <v>7345692</v>
      </c>
      <c r="J417" s="2">
        <v>210181</v>
      </c>
      <c r="K417" s="2">
        <v>0</v>
      </c>
      <c r="L417" s="2">
        <v>134258</v>
      </c>
      <c r="M417" s="2">
        <f t="shared" si="31"/>
        <v>344439</v>
      </c>
      <c r="N417" s="6">
        <f t="shared" si="32"/>
        <v>4.6889932221497989E-2</v>
      </c>
      <c r="O417" s="2">
        <v>361982.16658090905</v>
      </c>
      <c r="Q417" s="3">
        <v>1171.04</v>
      </c>
    </row>
    <row r="418" spans="1:17" x14ac:dyDescent="0.25">
      <c r="A418">
        <f t="shared" si="29"/>
        <v>0</v>
      </c>
      <c r="B418">
        <v>129547203</v>
      </c>
      <c r="C418">
        <v>129547203</v>
      </c>
      <c r="D418" t="s">
        <v>565</v>
      </c>
      <c r="E418" t="s">
        <v>558</v>
      </c>
      <c r="F418" s="2">
        <v>11835794.309999999</v>
      </c>
      <c r="G418" s="2">
        <v>1199315.01</v>
      </c>
      <c r="H418" s="2">
        <f t="shared" si="30"/>
        <v>10191.999968724465</v>
      </c>
      <c r="I418" s="5">
        <v>10787723</v>
      </c>
      <c r="J418" s="2">
        <v>1690828</v>
      </c>
      <c r="K418" s="2">
        <v>171331</v>
      </c>
      <c r="L418" s="2">
        <v>344086.89</v>
      </c>
      <c r="M418" s="2">
        <f t="shared" si="31"/>
        <v>2206245.89</v>
      </c>
      <c r="N418" s="6">
        <f t="shared" si="32"/>
        <v>0.20451451061544684</v>
      </c>
      <c r="O418" s="2">
        <v>416700.40908000007</v>
      </c>
      <c r="Q418" s="3">
        <v>1278.9549999999999</v>
      </c>
    </row>
    <row r="419" spans="1:17" x14ac:dyDescent="0.25">
      <c r="A419">
        <f t="shared" si="29"/>
        <v>0</v>
      </c>
      <c r="B419">
        <v>129547603</v>
      </c>
      <c r="C419">
        <v>129547603</v>
      </c>
      <c r="D419" t="s">
        <v>567</v>
      </c>
      <c r="E419" t="s">
        <v>558</v>
      </c>
      <c r="F419" s="2">
        <v>12951126.059999999</v>
      </c>
      <c r="G419" s="2">
        <v>0</v>
      </c>
      <c r="H419" s="2">
        <f t="shared" si="30"/>
        <v>5886.6640970619683</v>
      </c>
      <c r="I419" s="5">
        <v>10168026</v>
      </c>
      <c r="J419" s="2">
        <v>1850161</v>
      </c>
      <c r="K419" s="2">
        <v>0</v>
      </c>
      <c r="L419" s="2">
        <v>291019.26</v>
      </c>
      <c r="M419" s="2">
        <f t="shared" si="31"/>
        <v>2141180.2599999998</v>
      </c>
      <c r="N419" s="6">
        <f t="shared" si="32"/>
        <v>0.21057973887950324</v>
      </c>
      <c r="O419" s="2">
        <v>603154.82114999997</v>
      </c>
      <c r="Q419" s="3">
        <v>2200.0790000000002</v>
      </c>
    </row>
    <row r="420" spans="1:17" x14ac:dyDescent="0.25">
      <c r="A420">
        <f t="shared" si="29"/>
        <v>0</v>
      </c>
      <c r="B420">
        <v>129547803</v>
      </c>
      <c r="C420">
        <v>129547803</v>
      </c>
      <c r="D420" t="s">
        <v>568</v>
      </c>
      <c r="E420" t="s">
        <v>558</v>
      </c>
      <c r="F420" s="2">
        <v>3761967.24</v>
      </c>
      <c r="G420" s="2">
        <v>0</v>
      </c>
      <c r="H420" s="2">
        <f t="shared" si="30"/>
        <v>4166.2750717919016</v>
      </c>
      <c r="I420" s="5">
        <v>5044971</v>
      </c>
      <c r="J420" s="2">
        <v>537424</v>
      </c>
      <c r="K420" s="2">
        <v>0</v>
      </c>
      <c r="L420" s="2">
        <v>65042.61</v>
      </c>
      <c r="M420" s="2">
        <f t="shared" si="31"/>
        <v>602466.61</v>
      </c>
      <c r="N420" s="6">
        <f t="shared" si="32"/>
        <v>0.11941924145847418</v>
      </c>
      <c r="O420" s="2">
        <v>126709.35500999998</v>
      </c>
      <c r="Q420" s="3">
        <v>902.95699999999999</v>
      </c>
    </row>
    <row r="421" spans="1:17" x14ac:dyDescent="0.25">
      <c r="A421">
        <f t="shared" si="29"/>
        <v>0</v>
      </c>
      <c r="B421">
        <v>129548803</v>
      </c>
      <c r="C421">
        <v>129548803</v>
      </c>
      <c r="D421" t="s">
        <v>569</v>
      </c>
      <c r="E421" t="s">
        <v>558</v>
      </c>
      <c r="F421" s="2">
        <v>3784361.66</v>
      </c>
      <c r="G421" s="2">
        <v>0</v>
      </c>
      <c r="H421" s="2">
        <f t="shared" si="30"/>
        <v>3509.2114116364128</v>
      </c>
      <c r="I421" s="5">
        <v>8265161</v>
      </c>
      <c r="J421" s="2">
        <v>540623</v>
      </c>
      <c r="K421" s="2">
        <v>0</v>
      </c>
      <c r="L421" s="2">
        <v>118295.51</v>
      </c>
      <c r="M421" s="2">
        <f t="shared" si="31"/>
        <v>658918.51</v>
      </c>
      <c r="N421" s="6">
        <f t="shared" si="32"/>
        <v>7.9722404681530107E-2</v>
      </c>
      <c r="O421" s="2">
        <v>1135822.9550847828</v>
      </c>
      <c r="Q421" s="3">
        <v>1078.4079999999999</v>
      </c>
    </row>
    <row r="422" spans="1:17" x14ac:dyDescent="0.25">
      <c r="A422">
        <f t="shared" si="29"/>
        <v>0</v>
      </c>
      <c r="B422">
        <v>116555003</v>
      </c>
      <c r="C422">
        <v>116555003</v>
      </c>
      <c r="D422" t="s">
        <v>363</v>
      </c>
      <c r="E422" t="s">
        <v>364</v>
      </c>
      <c r="F422" s="2">
        <v>6280359.3100000024</v>
      </c>
      <c r="G422" s="2">
        <v>0</v>
      </c>
      <c r="H422" s="2">
        <f t="shared" si="30"/>
        <v>3039.1286281151715</v>
      </c>
      <c r="I422" s="5">
        <v>10627134</v>
      </c>
      <c r="J422" s="2">
        <v>897194</v>
      </c>
      <c r="K422" s="2">
        <v>0</v>
      </c>
      <c r="L422" s="2">
        <v>237036.28</v>
      </c>
      <c r="M422" s="2">
        <f t="shared" si="31"/>
        <v>1134230.28</v>
      </c>
      <c r="N422" s="6">
        <f t="shared" si="32"/>
        <v>0.10672964884041172</v>
      </c>
      <c r="O422" s="2">
        <v>959038.79585783777</v>
      </c>
      <c r="Q422" s="3">
        <v>2066.5</v>
      </c>
    </row>
    <row r="423" spans="1:17" x14ac:dyDescent="0.25">
      <c r="A423">
        <f t="shared" si="29"/>
        <v>0</v>
      </c>
      <c r="B423">
        <v>116557103</v>
      </c>
      <c r="C423">
        <v>116557103</v>
      </c>
      <c r="D423" t="s">
        <v>365</v>
      </c>
      <c r="E423" t="s">
        <v>364</v>
      </c>
      <c r="F423" s="2">
        <v>4586447.9699999988</v>
      </c>
      <c r="G423" s="2">
        <v>0</v>
      </c>
      <c r="H423" s="2">
        <f t="shared" si="30"/>
        <v>1837.4073253551862</v>
      </c>
      <c r="I423" s="5">
        <v>9543519</v>
      </c>
      <c r="J423" s="2">
        <v>655207</v>
      </c>
      <c r="K423" s="2">
        <v>0</v>
      </c>
      <c r="L423" s="2">
        <v>228263.76</v>
      </c>
      <c r="M423" s="2">
        <f t="shared" si="31"/>
        <v>883470.76</v>
      </c>
      <c r="N423" s="6">
        <f t="shared" si="32"/>
        <v>9.2572850748240773E-2</v>
      </c>
      <c r="O423" s="2">
        <v>823813.33218999999</v>
      </c>
      <c r="Q423" s="3">
        <v>2496.152</v>
      </c>
    </row>
    <row r="424" spans="1:17" x14ac:dyDescent="0.25">
      <c r="A424">
        <f t="shared" si="29"/>
        <v>0</v>
      </c>
      <c r="B424">
        <v>108561003</v>
      </c>
      <c r="C424">
        <v>108561003</v>
      </c>
      <c r="D424" t="s">
        <v>192</v>
      </c>
      <c r="E424" t="s">
        <v>193</v>
      </c>
      <c r="F424" s="2">
        <v>691885.40000000037</v>
      </c>
      <c r="G424" s="2">
        <v>0</v>
      </c>
      <c r="H424" s="2">
        <f t="shared" si="30"/>
        <v>953.34767266098379</v>
      </c>
      <c r="I424" s="5">
        <v>5750999</v>
      </c>
      <c r="J424" s="2">
        <v>98841</v>
      </c>
      <c r="K424" s="2">
        <v>0</v>
      </c>
      <c r="L424" s="2">
        <v>72558.19</v>
      </c>
      <c r="M424" s="2">
        <f t="shared" si="31"/>
        <v>171399.19</v>
      </c>
      <c r="N424" s="6">
        <f t="shared" si="32"/>
        <v>2.9803376769844684E-2</v>
      </c>
      <c r="O424" s="2">
        <v>61443.966399999998</v>
      </c>
      <c r="Q424" s="3">
        <v>725.74300000000005</v>
      </c>
    </row>
    <row r="425" spans="1:17" x14ac:dyDescent="0.25">
      <c r="A425">
        <f t="shared" si="29"/>
        <v>0</v>
      </c>
      <c r="B425">
        <v>108561803</v>
      </c>
      <c r="C425">
        <v>108561803</v>
      </c>
      <c r="D425" t="s">
        <v>194</v>
      </c>
      <c r="E425" t="s">
        <v>193</v>
      </c>
      <c r="F425" s="2">
        <v>1106502.1199999992</v>
      </c>
      <c r="G425" s="2">
        <v>0</v>
      </c>
      <c r="H425" s="2">
        <f t="shared" si="30"/>
        <v>1234.7452289714297</v>
      </c>
      <c r="I425" s="5">
        <v>7123771</v>
      </c>
      <c r="J425" s="2">
        <v>158072</v>
      </c>
      <c r="K425" s="2">
        <v>0</v>
      </c>
      <c r="L425" s="2">
        <v>56440.66</v>
      </c>
      <c r="M425" s="2">
        <f t="shared" si="31"/>
        <v>214512.66</v>
      </c>
      <c r="N425" s="6">
        <f t="shared" si="32"/>
        <v>3.0112234096239199E-2</v>
      </c>
      <c r="O425" s="2">
        <v>177144.12237999999</v>
      </c>
      <c r="Q425" s="3">
        <v>896.13800000000003</v>
      </c>
    </row>
    <row r="426" spans="1:17" x14ac:dyDescent="0.25">
      <c r="A426">
        <f t="shared" si="29"/>
        <v>0</v>
      </c>
      <c r="B426">
        <v>108565203</v>
      </c>
      <c r="C426">
        <v>108565203</v>
      </c>
      <c r="D426" t="s">
        <v>195</v>
      </c>
      <c r="E426" t="s">
        <v>193</v>
      </c>
      <c r="F426" s="2">
        <v>0</v>
      </c>
      <c r="G426" s="2">
        <v>0</v>
      </c>
      <c r="H426" s="2">
        <f t="shared" si="30"/>
        <v>0</v>
      </c>
      <c r="I426" s="5">
        <v>7936935</v>
      </c>
      <c r="J426" s="2">
        <v>0</v>
      </c>
      <c r="K426" s="2">
        <v>0</v>
      </c>
      <c r="L426" s="2">
        <v>84942.5</v>
      </c>
      <c r="M426" s="2">
        <f t="shared" si="31"/>
        <v>84942.5</v>
      </c>
      <c r="N426" s="6">
        <f t="shared" si="32"/>
        <v>1.0702179115741782E-2</v>
      </c>
      <c r="O426" s="2">
        <v>238307.66045999998</v>
      </c>
      <c r="Q426" s="3">
        <v>803.87800000000004</v>
      </c>
    </row>
    <row r="427" spans="1:17" x14ac:dyDescent="0.25">
      <c r="A427">
        <f t="shared" si="29"/>
        <v>0</v>
      </c>
      <c r="B427">
        <v>108565503</v>
      </c>
      <c r="C427">
        <v>108565503</v>
      </c>
      <c r="D427" t="s">
        <v>196</v>
      </c>
      <c r="E427" t="s">
        <v>193</v>
      </c>
      <c r="F427" s="2">
        <v>2108874.16</v>
      </c>
      <c r="G427" s="2">
        <v>0</v>
      </c>
      <c r="H427" s="2">
        <f t="shared" si="30"/>
        <v>2050.7677077680987</v>
      </c>
      <c r="I427" s="5">
        <v>8607147</v>
      </c>
      <c r="J427" s="2">
        <v>301268</v>
      </c>
      <c r="K427" s="2">
        <v>0</v>
      </c>
      <c r="L427" s="2">
        <v>125792.05</v>
      </c>
      <c r="M427" s="2">
        <f t="shared" si="31"/>
        <v>427060.05</v>
      </c>
      <c r="N427" s="6">
        <f t="shared" si="32"/>
        <v>4.9616911387710697E-2</v>
      </c>
      <c r="O427" s="2">
        <v>507665.90956285718</v>
      </c>
      <c r="Q427" s="3">
        <v>1028.3340000000001</v>
      </c>
    </row>
    <row r="428" spans="1:17" x14ac:dyDescent="0.25">
      <c r="A428">
        <f t="shared" si="29"/>
        <v>0</v>
      </c>
      <c r="B428">
        <v>108566303</v>
      </c>
      <c r="C428">
        <v>108566303</v>
      </c>
      <c r="D428" t="s">
        <v>197</v>
      </c>
      <c r="E428" t="s">
        <v>193</v>
      </c>
      <c r="F428" s="2">
        <v>0</v>
      </c>
      <c r="G428" s="2">
        <v>0</v>
      </c>
      <c r="H428" s="2">
        <f t="shared" si="30"/>
        <v>0</v>
      </c>
      <c r="I428" s="5">
        <v>4320985</v>
      </c>
      <c r="J428" s="2">
        <v>0</v>
      </c>
      <c r="K428" s="2">
        <v>0</v>
      </c>
      <c r="L428" s="2">
        <v>91653.31</v>
      </c>
      <c r="M428" s="2">
        <f t="shared" si="31"/>
        <v>91653.31</v>
      </c>
      <c r="N428" s="6">
        <f t="shared" si="32"/>
        <v>2.1211207629741831E-2</v>
      </c>
      <c r="O428" s="2">
        <v>354512.89743000001</v>
      </c>
      <c r="Q428" s="3">
        <v>645.43399999999997</v>
      </c>
    </row>
    <row r="429" spans="1:17" x14ac:dyDescent="0.25">
      <c r="A429">
        <f t="shared" si="29"/>
        <v>0</v>
      </c>
      <c r="B429">
        <v>108567004</v>
      </c>
      <c r="C429">
        <v>108567004</v>
      </c>
      <c r="D429" t="s">
        <v>198</v>
      </c>
      <c r="E429" t="s">
        <v>193</v>
      </c>
      <c r="F429" s="2">
        <v>0</v>
      </c>
      <c r="G429" s="2">
        <v>0</v>
      </c>
      <c r="H429" s="2">
        <f t="shared" si="30"/>
        <v>0</v>
      </c>
      <c r="I429" s="5">
        <v>2098190</v>
      </c>
      <c r="J429" s="2">
        <v>0</v>
      </c>
      <c r="K429" s="2">
        <v>0</v>
      </c>
      <c r="L429" s="2">
        <v>21466.17</v>
      </c>
      <c r="M429" s="2">
        <f t="shared" si="31"/>
        <v>21466.17</v>
      </c>
      <c r="N429" s="6">
        <f t="shared" si="32"/>
        <v>1.0230803692706569E-2</v>
      </c>
      <c r="O429" s="2">
        <v>115762.09441000001</v>
      </c>
      <c r="Q429" s="3">
        <v>259.95600000000002</v>
      </c>
    </row>
    <row r="430" spans="1:17" x14ac:dyDescent="0.25">
      <c r="A430">
        <f t="shared" si="29"/>
        <v>0</v>
      </c>
      <c r="B430">
        <v>108567204</v>
      </c>
      <c r="C430">
        <v>108567204</v>
      </c>
      <c r="D430" t="s">
        <v>199</v>
      </c>
      <c r="E430" t="s">
        <v>193</v>
      </c>
      <c r="F430" s="2">
        <v>1999286.8100000005</v>
      </c>
      <c r="G430" s="2">
        <v>0</v>
      </c>
      <c r="H430" s="2">
        <f t="shared" si="30"/>
        <v>5918.744571315231</v>
      </c>
      <c r="I430" s="5">
        <v>4224867</v>
      </c>
      <c r="J430" s="2">
        <v>285612</v>
      </c>
      <c r="K430" s="2">
        <v>0</v>
      </c>
      <c r="L430" s="2">
        <v>36493.440000000002</v>
      </c>
      <c r="M430" s="2">
        <f t="shared" si="31"/>
        <v>322105.44</v>
      </c>
      <c r="N430" s="6">
        <f t="shared" si="32"/>
        <v>7.6240373957334046E-2</v>
      </c>
      <c r="O430" s="2">
        <v>172345.68476569798</v>
      </c>
      <c r="Q430" s="3">
        <v>337.78899999999999</v>
      </c>
    </row>
    <row r="431" spans="1:17" x14ac:dyDescent="0.25">
      <c r="A431">
        <f t="shared" si="29"/>
        <v>0</v>
      </c>
      <c r="B431">
        <v>108567404</v>
      </c>
      <c r="C431">
        <v>108567404</v>
      </c>
      <c r="D431" t="s">
        <v>200</v>
      </c>
      <c r="E431" t="s">
        <v>193</v>
      </c>
      <c r="F431" s="2">
        <v>0</v>
      </c>
      <c r="G431" s="2">
        <v>0</v>
      </c>
      <c r="H431" s="2">
        <f t="shared" si="30"/>
        <v>0</v>
      </c>
      <c r="I431" s="5">
        <v>1737255</v>
      </c>
      <c r="J431" s="2">
        <v>0</v>
      </c>
      <c r="K431" s="2">
        <v>0</v>
      </c>
      <c r="L431" s="2">
        <v>26212.77</v>
      </c>
      <c r="M431" s="2">
        <f t="shared" si="31"/>
        <v>26212.77</v>
      </c>
      <c r="N431" s="6">
        <f t="shared" si="32"/>
        <v>1.5088613934051132E-2</v>
      </c>
      <c r="O431" s="2">
        <v>68323.174499999994</v>
      </c>
      <c r="Q431" s="3">
        <v>276.37200000000001</v>
      </c>
    </row>
    <row r="432" spans="1:17" x14ac:dyDescent="0.25">
      <c r="A432">
        <f t="shared" si="29"/>
        <v>0</v>
      </c>
      <c r="B432">
        <v>108567703</v>
      </c>
      <c r="C432">
        <v>108567703</v>
      </c>
      <c r="D432" t="s">
        <v>201</v>
      </c>
      <c r="E432" t="s">
        <v>193</v>
      </c>
      <c r="F432" s="2">
        <v>1405545.5099999979</v>
      </c>
      <c r="G432" s="2">
        <v>0</v>
      </c>
      <c r="H432" s="2">
        <f t="shared" si="30"/>
        <v>679.23423229686716</v>
      </c>
      <c r="I432" s="5">
        <v>10175945</v>
      </c>
      <c r="J432" s="2">
        <v>200792</v>
      </c>
      <c r="K432" s="2">
        <v>0</v>
      </c>
      <c r="L432" s="2">
        <v>264875.03999999998</v>
      </c>
      <c r="M432" s="2">
        <f t="shared" si="31"/>
        <v>465667.04</v>
      </c>
      <c r="N432" s="6">
        <f t="shared" si="32"/>
        <v>4.5761552366880912E-2</v>
      </c>
      <c r="O432" s="2">
        <v>455101.15445999999</v>
      </c>
      <c r="Q432" s="3">
        <v>2069.3090000000002</v>
      </c>
    </row>
    <row r="433" spans="1:17" x14ac:dyDescent="0.25">
      <c r="A433">
        <f t="shared" si="29"/>
        <v>0</v>
      </c>
      <c r="B433">
        <v>108568404</v>
      </c>
      <c r="C433">
        <v>108568404</v>
      </c>
      <c r="D433" t="s">
        <v>202</v>
      </c>
      <c r="E433" t="s">
        <v>193</v>
      </c>
      <c r="F433" s="2">
        <v>315357.98000000045</v>
      </c>
      <c r="G433" s="2">
        <v>0</v>
      </c>
      <c r="H433" s="2">
        <f t="shared" si="30"/>
        <v>1104.8638706219119</v>
      </c>
      <c r="I433" s="5">
        <v>2532956</v>
      </c>
      <c r="J433" s="2">
        <v>45051</v>
      </c>
      <c r="K433" s="2">
        <v>0</v>
      </c>
      <c r="L433" s="2">
        <v>38412.03</v>
      </c>
      <c r="M433" s="2">
        <f t="shared" si="31"/>
        <v>83463.03</v>
      </c>
      <c r="N433" s="6">
        <f t="shared" si="32"/>
        <v>3.295084083576659E-2</v>
      </c>
      <c r="O433" s="2">
        <v>94933.291899999982</v>
      </c>
      <c r="Q433" s="3">
        <v>285.42700000000002</v>
      </c>
    </row>
    <row r="434" spans="1:17" x14ac:dyDescent="0.25">
      <c r="A434">
        <f t="shared" si="29"/>
        <v>0</v>
      </c>
      <c r="B434">
        <v>108569103</v>
      </c>
      <c r="C434">
        <v>108569103</v>
      </c>
      <c r="D434" t="s">
        <v>203</v>
      </c>
      <c r="E434" t="s">
        <v>193</v>
      </c>
      <c r="F434" s="2">
        <v>4677438.8599999994</v>
      </c>
      <c r="G434" s="2">
        <v>0</v>
      </c>
      <c r="H434" s="2">
        <f t="shared" si="30"/>
        <v>3741.6308044031425</v>
      </c>
      <c r="I434" s="5">
        <v>10207285</v>
      </c>
      <c r="J434" s="2">
        <v>668206</v>
      </c>
      <c r="K434" s="2">
        <v>0</v>
      </c>
      <c r="L434" s="2">
        <v>152448.57999999999</v>
      </c>
      <c r="M434" s="2">
        <f t="shared" si="31"/>
        <v>820654.58</v>
      </c>
      <c r="N434" s="6">
        <f t="shared" si="32"/>
        <v>8.0398909210431566E-2</v>
      </c>
      <c r="O434" s="2">
        <v>209694.20316000003</v>
      </c>
      <c r="Q434" s="3">
        <v>1250.107</v>
      </c>
    </row>
    <row r="435" spans="1:17" x14ac:dyDescent="0.25">
      <c r="A435">
        <f t="shared" si="29"/>
        <v>0</v>
      </c>
      <c r="B435">
        <v>117576303</v>
      </c>
      <c r="C435">
        <v>117576303</v>
      </c>
      <c r="D435" t="s">
        <v>386</v>
      </c>
      <c r="E435" t="s">
        <v>387</v>
      </c>
      <c r="F435" s="2">
        <v>0</v>
      </c>
      <c r="G435" s="2">
        <v>0</v>
      </c>
      <c r="H435" s="2">
        <f t="shared" si="30"/>
        <v>0</v>
      </c>
      <c r="I435" s="5">
        <v>3555334</v>
      </c>
      <c r="J435" s="2">
        <v>0</v>
      </c>
      <c r="K435" s="2">
        <v>0</v>
      </c>
      <c r="L435" s="2">
        <v>100522.97</v>
      </c>
      <c r="M435" s="2">
        <f t="shared" si="31"/>
        <v>100522.97</v>
      </c>
      <c r="N435" s="6">
        <f t="shared" si="32"/>
        <v>2.8273847126599076E-2</v>
      </c>
      <c r="O435" s="2">
        <v>613515.93639444443</v>
      </c>
      <c r="Q435" s="3">
        <v>660.73500000000001</v>
      </c>
    </row>
    <row r="436" spans="1:17" x14ac:dyDescent="0.25">
      <c r="A436">
        <f t="shared" si="29"/>
        <v>0</v>
      </c>
      <c r="B436">
        <v>119581003</v>
      </c>
      <c r="C436">
        <v>119581003</v>
      </c>
      <c r="D436" t="s">
        <v>417</v>
      </c>
      <c r="E436" t="s">
        <v>418</v>
      </c>
      <c r="F436" s="2">
        <v>304269.16000000015</v>
      </c>
      <c r="G436" s="2">
        <v>0</v>
      </c>
      <c r="H436" s="2">
        <f t="shared" si="30"/>
        <v>304.23265208175036</v>
      </c>
      <c r="I436" s="5">
        <v>7715207</v>
      </c>
      <c r="J436" s="2">
        <v>43467</v>
      </c>
      <c r="K436" s="2">
        <v>0</v>
      </c>
      <c r="L436" s="2">
        <v>147262.64000000001</v>
      </c>
      <c r="M436" s="2">
        <f t="shared" si="31"/>
        <v>190729.64</v>
      </c>
      <c r="N436" s="6">
        <f t="shared" si="32"/>
        <v>2.4721260233199188E-2</v>
      </c>
      <c r="O436" s="2">
        <v>243879.88629506927</v>
      </c>
      <c r="Q436" s="3">
        <v>1000.12</v>
      </c>
    </row>
    <row r="437" spans="1:17" x14ac:dyDescent="0.25">
      <c r="A437">
        <f t="shared" si="29"/>
        <v>0</v>
      </c>
      <c r="B437">
        <v>119582503</v>
      </c>
      <c r="C437">
        <v>119582503</v>
      </c>
      <c r="D437" t="s">
        <v>419</v>
      </c>
      <c r="E437" t="s">
        <v>418</v>
      </c>
      <c r="F437" s="2">
        <v>1301999.2699999996</v>
      </c>
      <c r="G437" s="2">
        <v>0</v>
      </c>
      <c r="H437" s="2">
        <f t="shared" si="30"/>
        <v>1149.3779672418264</v>
      </c>
      <c r="I437" s="5">
        <v>7556708</v>
      </c>
      <c r="J437" s="2">
        <v>186000</v>
      </c>
      <c r="K437" s="2">
        <v>0</v>
      </c>
      <c r="L437" s="2">
        <v>103932</v>
      </c>
      <c r="M437" s="2">
        <f t="shared" si="31"/>
        <v>289932</v>
      </c>
      <c r="N437" s="6">
        <f t="shared" si="32"/>
        <v>3.8367500768853313E-2</v>
      </c>
      <c r="O437" s="2">
        <v>478857.04067000002</v>
      </c>
      <c r="Q437" s="3">
        <v>1132.7860000000001</v>
      </c>
    </row>
    <row r="438" spans="1:17" x14ac:dyDescent="0.25">
      <c r="A438">
        <f t="shared" si="29"/>
        <v>0</v>
      </c>
      <c r="B438">
        <v>119583003</v>
      </c>
      <c r="C438">
        <v>119583003</v>
      </c>
      <c r="D438" t="s">
        <v>420</v>
      </c>
      <c r="E438" t="s">
        <v>418</v>
      </c>
      <c r="F438" s="2">
        <v>969555.81000000052</v>
      </c>
      <c r="G438" s="2">
        <v>0</v>
      </c>
      <c r="H438" s="2">
        <f t="shared" si="30"/>
        <v>1181.8100826549039</v>
      </c>
      <c r="I438" s="5">
        <v>4234411</v>
      </c>
      <c r="J438" s="2">
        <v>138508</v>
      </c>
      <c r="K438" s="2">
        <v>0</v>
      </c>
      <c r="L438" s="2">
        <v>104574.61</v>
      </c>
      <c r="M438" s="2">
        <f t="shared" si="31"/>
        <v>243082.61</v>
      </c>
      <c r="N438" s="6">
        <f t="shared" si="32"/>
        <v>5.7406475186277381E-2</v>
      </c>
      <c r="O438" s="2">
        <v>490472.43917999999</v>
      </c>
      <c r="Q438" s="3">
        <v>820.399</v>
      </c>
    </row>
    <row r="439" spans="1:17" x14ac:dyDescent="0.25">
      <c r="A439">
        <f t="shared" si="29"/>
        <v>0</v>
      </c>
      <c r="B439">
        <v>119584503</v>
      </c>
      <c r="C439">
        <v>119584503</v>
      </c>
      <c r="D439" t="s">
        <v>421</v>
      </c>
      <c r="E439" t="s">
        <v>418</v>
      </c>
      <c r="F439" s="2">
        <v>0</v>
      </c>
      <c r="G439" s="2">
        <v>0</v>
      </c>
      <c r="H439" s="2">
        <f t="shared" si="30"/>
        <v>0</v>
      </c>
      <c r="I439" s="5">
        <v>8495253</v>
      </c>
      <c r="J439" s="2">
        <v>0</v>
      </c>
      <c r="K439" s="2">
        <v>0</v>
      </c>
      <c r="L439" s="2">
        <v>114870.43</v>
      </c>
      <c r="M439" s="2">
        <f t="shared" si="31"/>
        <v>114870.43</v>
      </c>
      <c r="N439" s="6">
        <f t="shared" si="32"/>
        <v>1.3521719718059015E-2</v>
      </c>
      <c r="O439" s="2">
        <v>936892.49147999997</v>
      </c>
      <c r="Q439" s="3">
        <v>1263.0650000000001</v>
      </c>
    </row>
    <row r="440" spans="1:17" x14ac:dyDescent="0.25">
      <c r="A440">
        <f t="shared" si="29"/>
        <v>0</v>
      </c>
      <c r="B440">
        <v>119584603</v>
      </c>
      <c r="C440">
        <v>119584603</v>
      </c>
      <c r="D440" t="s">
        <v>422</v>
      </c>
      <c r="E440" t="s">
        <v>418</v>
      </c>
      <c r="F440" s="2">
        <v>0</v>
      </c>
      <c r="G440" s="2">
        <v>0</v>
      </c>
      <c r="H440" s="2">
        <f t="shared" si="30"/>
        <v>0</v>
      </c>
      <c r="I440" s="5">
        <v>5911254</v>
      </c>
      <c r="J440" s="2">
        <v>0</v>
      </c>
      <c r="K440" s="2">
        <v>0</v>
      </c>
      <c r="L440" s="2">
        <v>68846.95</v>
      </c>
      <c r="M440" s="2">
        <f t="shared" si="31"/>
        <v>68846.95</v>
      </c>
      <c r="N440" s="6">
        <f t="shared" si="32"/>
        <v>1.1646758877219622E-2</v>
      </c>
      <c r="O440" s="2">
        <v>658460.93260538206</v>
      </c>
      <c r="Q440" s="3">
        <v>953.89599999999996</v>
      </c>
    </row>
    <row r="441" spans="1:17" x14ac:dyDescent="0.25">
      <c r="A441">
        <f t="shared" si="29"/>
        <v>0</v>
      </c>
      <c r="B441">
        <v>119586503</v>
      </c>
      <c r="C441">
        <v>119586503</v>
      </c>
      <c r="D441" t="s">
        <v>423</v>
      </c>
      <c r="E441" t="s">
        <v>418</v>
      </c>
      <c r="F441" s="2">
        <v>141472.16000000015</v>
      </c>
      <c r="G441" s="2">
        <v>0</v>
      </c>
      <c r="H441" s="2">
        <f t="shared" si="30"/>
        <v>181.69952671765549</v>
      </c>
      <c r="I441" s="5">
        <v>8204780</v>
      </c>
      <c r="J441" s="2">
        <v>20210</v>
      </c>
      <c r="K441" s="2">
        <v>0</v>
      </c>
      <c r="L441" s="2">
        <v>180880.21</v>
      </c>
      <c r="M441" s="2">
        <f t="shared" si="31"/>
        <v>201090.21</v>
      </c>
      <c r="N441" s="6">
        <f t="shared" si="32"/>
        <v>2.4508909440594383E-2</v>
      </c>
      <c r="O441" s="2">
        <v>287527.36109797342</v>
      </c>
      <c r="Q441" s="3">
        <v>778.60500000000002</v>
      </c>
    </row>
    <row r="442" spans="1:17" x14ac:dyDescent="0.25">
      <c r="A442">
        <f t="shared" si="29"/>
        <v>0</v>
      </c>
      <c r="B442">
        <v>117596003</v>
      </c>
      <c r="C442">
        <v>117596003</v>
      </c>
      <c r="D442" t="s">
        <v>388</v>
      </c>
      <c r="E442" t="s">
        <v>389</v>
      </c>
      <c r="F442" s="2">
        <v>11317931.170000002</v>
      </c>
      <c r="G442" s="2">
        <v>0</v>
      </c>
      <c r="H442" s="2">
        <f t="shared" si="30"/>
        <v>5568.2093409518275</v>
      </c>
      <c r="I442" s="5">
        <v>15430438</v>
      </c>
      <c r="J442" s="2">
        <v>1616847</v>
      </c>
      <c r="K442" s="2">
        <v>0</v>
      </c>
      <c r="L442" s="2">
        <v>328777.8</v>
      </c>
      <c r="M442" s="2">
        <f t="shared" si="31"/>
        <v>1945624.8</v>
      </c>
      <c r="N442" s="6">
        <f t="shared" si="32"/>
        <v>0.12609005654926969</v>
      </c>
      <c r="O442" s="2">
        <v>707211.71622000006</v>
      </c>
      <c r="Q442" s="3">
        <v>2032.598</v>
      </c>
    </row>
    <row r="443" spans="1:17" x14ac:dyDescent="0.25">
      <c r="A443">
        <f t="shared" si="29"/>
        <v>0</v>
      </c>
      <c r="B443">
        <v>117597003</v>
      </c>
      <c r="C443">
        <v>117597003</v>
      </c>
      <c r="D443" t="s">
        <v>390</v>
      </c>
      <c r="E443" t="s">
        <v>389</v>
      </c>
      <c r="F443" s="2">
        <v>5556700.9200000018</v>
      </c>
      <c r="G443" s="2">
        <v>0</v>
      </c>
      <c r="H443" s="2">
        <f t="shared" si="30"/>
        <v>3109.3153094878121</v>
      </c>
      <c r="I443" s="5">
        <v>10418617</v>
      </c>
      <c r="J443" s="2">
        <v>793814</v>
      </c>
      <c r="K443" s="2">
        <v>0</v>
      </c>
      <c r="L443" s="2">
        <v>200477.36</v>
      </c>
      <c r="M443" s="2">
        <f t="shared" si="31"/>
        <v>994291.36</v>
      </c>
      <c r="N443" s="6">
        <f t="shared" si="32"/>
        <v>9.5434102242168986E-2</v>
      </c>
      <c r="O443" s="2">
        <v>504262.26399700349</v>
      </c>
      <c r="Q443" s="3">
        <v>1787.114</v>
      </c>
    </row>
    <row r="444" spans="1:17" x14ac:dyDescent="0.25">
      <c r="A444">
        <f t="shared" si="29"/>
        <v>0</v>
      </c>
      <c r="B444">
        <v>117598503</v>
      </c>
      <c r="C444">
        <v>117598503</v>
      </c>
      <c r="D444" t="s">
        <v>391</v>
      </c>
      <c r="E444" t="s">
        <v>389</v>
      </c>
      <c r="F444" s="2">
        <v>4730557.5599999987</v>
      </c>
      <c r="G444" s="2">
        <v>0</v>
      </c>
      <c r="H444" s="2">
        <f t="shared" si="30"/>
        <v>3240.7449683602181</v>
      </c>
      <c r="I444" s="5">
        <v>7459363</v>
      </c>
      <c r="J444" s="2">
        <v>675794</v>
      </c>
      <c r="K444" s="2">
        <v>0</v>
      </c>
      <c r="L444" s="2">
        <v>167381.26</v>
      </c>
      <c r="M444" s="2">
        <f t="shared" si="31"/>
        <v>843175.26</v>
      </c>
      <c r="N444" s="6">
        <f t="shared" si="32"/>
        <v>0.11303582624950682</v>
      </c>
      <c r="O444" s="2">
        <v>350574.94687704206</v>
      </c>
      <c r="Q444" s="3">
        <v>1459.713</v>
      </c>
    </row>
    <row r="445" spans="1:17" x14ac:dyDescent="0.25">
      <c r="A445">
        <f t="shared" si="29"/>
        <v>0</v>
      </c>
      <c r="B445">
        <v>116604003</v>
      </c>
      <c r="C445">
        <v>116604003</v>
      </c>
      <c r="D445" t="s">
        <v>366</v>
      </c>
      <c r="E445" t="s">
        <v>367</v>
      </c>
      <c r="F445" s="2">
        <v>411134.59000000358</v>
      </c>
      <c r="G445" s="2">
        <v>0</v>
      </c>
      <c r="H445" s="2">
        <f t="shared" si="30"/>
        <v>219.72294578200763</v>
      </c>
      <c r="I445" s="5">
        <v>5824308</v>
      </c>
      <c r="J445" s="2">
        <v>58734</v>
      </c>
      <c r="K445" s="2">
        <v>0</v>
      </c>
      <c r="L445" s="2">
        <v>279868.86</v>
      </c>
      <c r="M445" s="2">
        <f t="shared" si="31"/>
        <v>338602.86</v>
      </c>
      <c r="N445" s="6">
        <f t="shared" si="32"/>
        <v>5.8136152827082628E-2</v>
      </c>
      <c r="O445" s="2">
        <v>293259.94049999997</v>
      </c>
      <c r="Q445" s="3">
        <v>1871.15</v>
      </c>
    </row>
    <row r="446" spans="1:17" x14ac:dyDescent="0.25">
      <c r="A446">
        <f t="shared" si="29"/>
        <v>0</v>
      </c>
      <c r="B446">
        <v>116605003</v>
      </c>
      <c r="C446">
        <v>116605003</v>
      </c>
      <c r="D446" t="s">
        <v>368</v>
      </c>
      <c r="E446" t="s">
        <v>367</v>
      </c>
      <c r="F446" s="2">
        <v>2134661.5799999982</v>
      </c>
      <c r="G446" s="2">
        <v>0</v>
      </c>
      <c r="H446" s="2">
        <f t="shared" si="30"/>
        <v>1105.7729879252192</v>
      </c>
      <c r="I446" s="5">
        <v>9683130</v>
      </c>
      <c r="J446" s="2">
        <v>304952</v>
      </c>
      <c r="K446" s="2">
        <v>0</v>
      </c>
      <c r="L446" s="2">
        <v>213449.3</v>
      </c>
      <c r="M446" s="2">
        <f t="shared" si="31"/>
        <v>518401.3</v>
      </c>
      <c r="N446" s="6">
        <f t="shared" si="32"/>
        <v>5.3536542419651494E-2</v>
      </c>
      <c r="O446" s="2">
        <v>473017.50303999998</v>
      </c>
      <c r="Q446" s="3">
        <v>1930.47</v>
      </c>
    </row>
    <row r="447" spans="1:17" x14ac:dyDescent="0.25">
      <c r="A447">
        <f t="shared" si="29"/>
        <v>0</v>
      </c>
      <c r="B447">
        <v>106611303</v>
      </c>
      <c r="C447">
        <v>106611303</v>
      </c>
      <c r="D447" t="s">
        <v>141</v>
      </c>
      <c r="E447" t="s">
        <v>142</v>
      </c>
      <c r="F447" s="2">
        <v>4348273.3500000015</v>
      </c>
      <c r="G447" s="2">
        <v>0</v>
      </c>
      <c r="H447" s="2">
        <f t="shared" si="30"/>
        <v>3697.6276889664059</v>
      </c>
      <c r="I447" s="5">
        <v>7723063</v>
      </c>
      <c r="J447" s="2">
        <v>621182</v>
      </c>
      <c r="K447" s="2">
        <v>0</v>
      </c>
      <c r="L447" s="2">
        <v>116829.9</v>
      </c>
      <c r="M447" s="2">
        <f t="shared" si="31"/>
        <v>738011.9</v>
      </c>
      <c r="N447" s="6">
        <f t="shared" si="32"/>
        <v>9.5559482034524384E-2</v>
      </c>
      <c r="O447" s="2">
        <v>223702.47204000008</v>
      </c>
      <c r="Q447" s="3">
        <v>1175.963</v>
      </c>
    </row>
    <row r="448" spans="1:17" x14ac:dyDescent="0.25">
      <c r="A448">
        <f t="shared" si="29"/>
        <v>0</v>
      </c>
      <c r="B448">
        <v>106612203</v>
      </c>
      <c r="C448">
        <v>106612203</v>
      </c>
      <c r="D448" t="s">
        <v>143</v>
      </c>
      <c r="E448" t="s">
        <v>142</v>
      </c>
      <c r="F448" s="2">
        <v>6441198.2300000004</v>
      </c>
      <c r="G448" s="2">
        <v>0</v>
      </c>
      <c r="H448" s="2">
        <f t="shared" si="30"/>
        <v>3488.9367276611465</v>
      </c>
      <c r="I448" s="5">
        <v>13476120</v>
      </c>
      <c r="J448" s="2">
        <v>920171</v>
      </c>
      <c r="K448" s="2">
        <v>0</v>
      </c>
      <c r="L448" s="2">
        <v>169898.28</v>
      </c>
      <c r="M448" s="2">
        <f t="shared" si="31"/>
        <v>1090069.28</v>
      </c>
      <c r="N448" s="6">
        <f t="shared" si="32"/>
        <v>8.0888956168392687E-2</v>
      </c>
      <c r="O448" s="2">
        <v>599307.90535000013</v>
      </c>
      <c r="Q448" s="3">
        <v>1846.1780000000001</v>
      </c>
    </row>
    <row r="449" spans="1:17" x14ac:dyDescent="0.25">
      <c r="A449">
        <f t="shared" si="29"/>
        <v>0</v>
      </c>
      <c r="B449">
        <v>106616203</v>
      </c>
      <c r="C449">
        <v>106616203</v>
      </c>
      <c r="D449" t="s">
        <v>144</v>
      </c>
      <c r="E449" t="s">
        <v>142</v>
      </c>
      <c r="F449" s="2">
        <v>4028926.3200000003</v>
      </c>
      <c r="G449" s="2">
        <v>0</v>
      </c>
      <c r="H449" s="2">
        <f t="shared" si="30"/>
        <v>2118.7245350053458</v>
      </c>
      <c r="I449" s="5">
        <v>16701936</v>
      </c>
      <c r="J449" s="2">
        <v>575561</v>
      </c>
      <c r="K449" s="2">
        <v>0</v>
      </c>
      <c r="L449" s="2">
        <v>255371.33</v>
      </c>
      <c r="M449" s="2">
        <f t="shared" si="31"/>
        <v>830932.33</v>
      </c>
      <c r="N449" s="6">
        <f t="shared" si="32"/>
        <v>4.9750659444509904E-2</v>
      </c>
      <c r="O449" s="2">
        <v>537086.11553000018</v>
      </c>
      <c r="Q449" s="3">
        <v>1901.5809999999999</v>
      </c>
    </row>
    <row r="450" spans="1:17" x14ac:dyDescent="0.25">
      <c r="A450">
        <f t="shared" si="29"/>
        <v>0</v>
      </c>
      <c r="B450">
        <v>106617203</v>
      </c>
      <c r="C450">
        <v>106617203</v>
      </c>
      <c r="D450" t="s">
        <v>145</v>
      </c>
      <c r="E450" t="s">
        <v>142</v>
      </c>
      <c r="F450" s="2">
        <v>7057592.3200000003</v>
      </c>
      <c r="G450" s="2">
        <v>0</v>
      </c>
      <c r="H450" s="2">
        <f t="shared" si="30"/>
        <v>3770.8810682607368</v>
      </c>
      <c r="I450" s="5">
        <v>16886544</v>
      </c>
      <c r="J450" s="2">
        <v>1008227</v>
      </c>
      <c r="K450" s="2">
        <v>0</v>
      </c>
      <c r="L450" s="2">
        <v>334351.62</v>
      </c>
      <c r="M450" s="2">
        <f t="shared" si="31"/>
        <v>1342578.62</v>
      </c>
      <c r="N450" s="6">
        <f t="shared" si="32"/>
        <v>7.9505825466714808E-2</v>
      </c>
      <c r="O450" s="2">
        <v>229272.86303000001</v>
      </c>
      <c r="Q450" s="3">
        <v>1871.6030000000001</v>
      </c>
    </row>
    <row r="451" spans="1:17" x14ac:dyDescent="0.25">
      <c r="A451">
        <f t="shared" si="29"/>
        <v>0</v>
      </c>
      <c r="B451">
        <v>106618603</v>
      </c>
      <c r="C451">
        <v>106618603</v>
      </c>
      <c r="D451" t="s">
        <v>146</v>
      </c>
      <c r="E451" t="s">
        <v>142</v>
      </c>
      <c r="F451" s="2">
        <v>1077618.9499999993</v>
      </c>
      <c r="G451" s="2">
        <v>0</v>
      </c>
      <c r="H451" s="2">
        <f t="shared" si="30"/>
        <v>1296.6036344209956</v>
      </c>
      <c r="I451" s="5">
        <v>7403257</v>
      </c>
      <c r="J451" s="2">
        <v>153946</v>
      </c>
      <c r="K451" s="2">
        <v>0</v>
      </c>
      <c r="L451" s="2">
        <v>100979.85</v>
      </c>
      <c r="M451" s="2">
        <f t="shared" si="31"/>
        <v>254925.85</v>
      </c>
      <c r="N451" s="6">
        <f t="shared" si="32"/>
        <v>3.4434283451189117E-2</v>
      </c>
      <c r="O451" s="2">
        <v>213836.50258000003</v>
      </c>
      <c r="Q451" s="3">
        <v>831.10900000000004</v>
      </c>
    </row>
    <row r="452" spans="1:17" x14ac:dyDescent="0.25">
      <c r="A452">
        <f t="shared" ref="A452:A503" si="33">C452-B452</f>
        <v>0</v>
      </c>
      <c r="B452">
        <v>105628302</v>
      </c>
      <c r="C452">
        <v>105628302</v>
      </c>
      <c r="D452" t="s">
        <v>123</v>
      </c>
      <c r="E452" t="s">
        <v>124</v>
      </c>
      <c r="F452" s="2">
        <v>3709559.2900000066</v>
      </c>
      <c r="G452" s="2">
        <v>0</v>
      </c>
      <c r="H452" s="2">
        <f t="shared" ref="H452:H503" si="34">(F452+G452)/Q452</f>
        <v>872.94367103010097</v>
      </c>
      <c r="I452" s="5">
        <v>28820129</v>
      </c>
      <c r="J452" s="2">
        <v>529937</v>
      </c>
      <c r="K452" s="2">
        <v>0</v>
      </c>
      <c r="L452" s="2">
        <v>452780.2</v>
      </c>
      <c r="M452" s="2">
        <f t="shared" ref="M452:M503" si="35">SUM(J452:L452)</f>
        <v>982717.2</v>
      </c>
      <c r="N452" s="6">
        <f t="shared" ref="N452:N503" si="36">M452/I452</f>
        <v>3.4098292897995007E-2</v>
      </c>
      <c r="O452" s="2">
        <v>1045760.1351300002</v>
      </c>
      <c r="Q452" s="3">
        <v>4249.4830000000002</v>
      </c>
    </row>
    <row r="453" spans="1:17" x14ac:dyDescent="0.25">
      <c r="A453">
        <f t="shared" si="33"/>
        <v>0</v>
      </c>
      <c r="B453">
        <v>101630504</v>
      </c>
      <c r="C453">
        <v>101630504</v>
      </c>
      <c r="D453" t="s">
        <v>16</v>
      </c>
      <c r="E453" t="s">
        <v>17</v>
      </c>
      <c r="F453" s="2">
        <v>0</v>
      </c>
      <c r="G453" s="2">
        <v>0</v>
      </c>
      <c r="H453" s="2">
        <f t="shared" si="34"/>
        <v>0</v>
      </c>
      <c r="I453" s="5">
        <v>4637965</v>
      </c>
      <c r="J453" s="2">
        <v>0</v>
      </c>
      <c r="K453" s="2">
        <v>0</v>
      </c>
      <c r="L453" s="2">
        <v>36235.03</v>
      </c>
      <c r="M453" s="2">
        <f t="shared" si="35"/>
        <v>36235.03</v>
      </c>
      <c r="N453" s="6">
        <f t="shared" si="36"/>
        <v>7.8127001820841677E-3</v>
      </c>
      <c r="O453" s="2">
        <v>221760.01003999999</v>
      </c>
      <c r="Q453" s="3">
        <v>485.71899999999999</v>
      </c>
    </row>
    <row r="454" spans="1:17" x14ac:dyDescent="0.25">
      <c r="A454">
        <f t="shared" si="33"/>
        <v>0</v>
      </c>
      <c r="B454">
        <v>101630903</v>
      </c>
      <c r="C454">
        <v>101630903</v>
      </c>
      <c r="D454" t="s">
        <v>18</v>
      </c>
      <c r="E454" t="s">
        <v>17</v>
      </c>
      <c r="F454" s="2">
        <v>3856778.84</v>
      </c>
      <c r="G454" s="2">
        <v>0</v>
      </c>
      <c r="H454" s="2">
        <f t="shared" si="34"/>
        <v>3530.7849924335983</v>
      </c>
      <c r="I454" s="5">
        <v>7460289</v>
      </c>
      <c r="J454" s="2">
        <v>550968</v>
      </c>
      <c r="K454" s="2">
        <v>0</v>
      </c>
      <c r="L454" s="2">
        <v>120603.11</v>
      </c>
      <c r="M454" s="2">
        <f t="shared" si="35"/>
        <v>671571.11</v>
      </c>
      <c r="N454" s="6">
        <f t="shared" si="36"/>
        <v>9.0019449648666428E-2</v>
      </c>
      <c r="O454" s="2">
        <v>217161.92745000002</v>
      </c>
      <c r="Q454" s="3">
        <v>1092.329</v>
      </c>
    </row>
    <row r="455" spans="1:17" x14ac:dyDescent="0.25">
      <c r="A455">
        <f t="shared" si="33"/>
        <v>0</v>
      </c>
      <c r="B455">
        <v>101631003</v>
      </c>
      <c r="C455">
        <v>101631003</v>
      </c>
      <c r="D455" t="s">
        <v>19</v>
      </c>
      <c r="E455" t="s">
        <v>17</v>
      </c>
      <c r="F455" s="2">
        <v>2858078.9400000013</v>
      </c>
      <c r="G455" s="2">
        <v>0</v>
      </c>
      <c r="H455" s="2">
        <f t="shared" si="34"/>
        <v>2714.1399557278846</v>
      </c>
      <c r="I455" s="5">
        <v>9479632</v>
      </c>
      <c r="J455" s="2">
        <v>408297</v>
      </c>
      <c r="K455" s="2">
        <v>0</v>
      </c>
      <c r="L455" s="2">
        <v>85834.67</v>
      </c>
      <c r="M455" s="2">
        <f t="shared" si="35"/>
        <v>494131.67</v>
      </c>
      <c r="N455" s="6">
        <f t="shared" si="36"/>
        <v>5.2125617323541672E-2</v>
      </c>
      <c r="O455" s="2">
        <v>450016.21100000001</v>
      </c>
      <c r="Q455" s="3">
        <v>1053.0329999999999</v>
      </c>
    </row>
    <row r="456" spans="1:17" x14ac:dyDescent="0.25">
      <c r="A456">
        <f t="shared" si="33"/>
        <v>0</v>
      </c>
      <c r="B456">
        <v>101631203</v>
      </c>
      <c r="C456">
        <v>101631203</v>
      </c>
      <c r="D456" t="s">
        <v>20</v>
      </c>
      <c r="E456" t="s">
        <v>17</v>
      </c>
      <c r="F456" s="2">
        <v>874798.21999999881</v>
      </c>
      <c r="G456" s="2">
        <v>0</v>
      </c>
      <c r="H456" s="2">
        <f t="shared" si="34"/>
        <v>827.57904256818586</v>
      </c>
      <c r="I456" s="5">
        <v>6972210</v>
      </c>
      <c r="J456" s="2">
        <v>124971</v>
      </c>
      <c r="K456" s="2">
        <v>0</v>
      </c>
      <c r="L456" s="2">
        <v>81967.62</v>
      </c>
      <c r="M456" s="2">
        <f t="shared" si="35"/>
        <v>206938.62</v>
      </c>
      <c r="N456" s="6">
        <f t="shared" si="36"/>
        <v>2.9680491551459291E-2</v>
      </c>
      <c r="O456" s="2">
        <v>531399.10243008146</v>
      </c>
      <c r="Q456" s="3">
        <v>1057.057</v>
      </c>
    </row>
    <row r="457" spans="1:17" x14ac:dyDescent="0.25">
      <c r="A457">
        <f t="shared" si="33"/>
        <v>0</v>
      </c>
      <c r="B457">
        <v>101631503</v>
      </c>
      <c r="C457">
        <v>101631503</v>
      </c>
      <c r="D457" t="s">
        <v>21</v>
      </c>
      <c r="E457" t="s">
        <v>17</v>
      </c>
      <c r="F457" s="2">
        <v>3286383.9000000004</v>
      </c>
      <c r="G457" s="2">
        <v>0</v>
      </c>
      <c r="H457" s="2">
        <f t="shared" si="34"/>
        <v>3371.071970031122</v>
      </c>
      <c r="I457" s="5">
        <v>6931959</v>
      </c>
      <c r="J457" s="2">
        <v>469483</v>
      </c>
      <c r="K457" s="2">
        <v>0</v>
      </c>
      <c r="L457" s="2">
        <v>128987.45</v>
      </c>
      <c r="M457" s="2">
        <f t="shared" si="35"/>
        <v>598470.44999999995</v>
      </c>
      <c r="N457" s="6">
        <f t="shared" si="36"/>
        <v>8.6334966782117425E-2</v>
      </c>
      <c r="O457" s="2">
        <v>282951.17264</v>
      </c>
      <c r="Q457" s="3">
        <v>974.87800000000004</v>
      </c>
    </row>
    <row r="458" spans="1:17" x14ac:dyDescent="0.25">
      <c r="A458">
        <f t="shared" si="33"/>
        <v>0</v>
      </c>
      <c r="B458">
        <v>101631703</v>
      </c>
      <c r="C458">
        <v>101631703</v>
      </c>
      <c r="D458" t="s">
        <v>22</v>
      </c>
      <c r="E458" t="s">
        <v>17</v>
      </c>
      <c r="F458" s="2">
        <v>0</v>
      </c>
      <c r="G458" s="2">
        <v>0</v>
      </c>
      <c r="H458" s="2">
        <f t="shared" si="34"/>
        <v>0</v>
      </c>
      <c r="I458" s="5">
        <v>14438921</v>
      </c>
      <c r="J458" s="2">
        <v>0</v>
      </c>
      <c r="K458" s="2">
        <v>0</v>
      </c>
      <c r="L458" s="2">
        <v>388697.86</v>
      </c>
      <c r="M458" s="2">
        <f t="shared" si="35"/>
        <v>388697.86</v>
      </c>
      <c r="N458" s="6">
        <f t="shared" si="36"/>
        <v>2.6920145902869057E-2</v>
      </c>
      <c r="O458" s="2">
        <v>1051184.5644099999</v>
      </c>
      <c r="Q458" s="3">
        <v>5371.665</v>
      </c>
    </row>
    <row r="459" spans="1:17" x14ac:dyDescent="0.25">
      <c r="A459">
        <f t="shared" si="33"/>
        <v>0</v>
      </c>
      <c r="B459">
        <v>101631803</v>
      </c>
      <c r="C459">
        <v>101631803</v>
      </c>
      <c r="D459" t="s">
        <v>23</v>
      </c>
      <c r="E459" t="s">
        <v>17</v>
      </c>
      <c r="F459" s="2">
        <v>8878970.6600000001</v>
      </c>
      <c r="G459" s="2">
        <v>439002.88</v>
      </c>
      <c r="H459" s="2">
        <f t="shared" si="34"/>
        <v>6630.098469836098</v>
      </c>
      <c r="I459" s="5">
        <v>10766470</v>
      </c>
      <c r="J459" s="2">
        <v>1268424</v>
      </c>
      <c r="K459" s="2">
        <v>62715</v>
      </c>
      <c r="L459" s="2">
        <v>276488.92</v>
      </c>
      <c r="M459" s="2">
        <f t="shared" si="35"/>
        <v>1607627.92</v>
      </c>
      <c r="N459" s="6">
        <f t="shared" si="36"/>
        <v>0.14931801416806065</v>
      </c>
      <c r="O459" s="2">
        <v>364923.30586234509</v>
      </c>
      <c r="Q459" s="3">
        <v>1405.405</v>
      </c>
    </row>
    <row r="460" spans="1:17" x14ac:dyDescent="0.25">
      <c r="A460">
        <f t="shared" si="33"/>
        <v>0</v>
      </c>
      <c r="B460">
        <v>101631903</v>
      </c>
      <c r="C460">
        <v>101631903</v>
      </c>
      <c r="D460" t="s">
        <v>24</v>
      </c>
      <c r="E460" t="s">
        <v>17</v>
      </c>
      <c r="F460" s="2">
        <v>1067174.9899999984</v>
      </c>
      <c r="G460" s="2">
        <v>0</v>
      </c>
      <c r="H460" s="2">
        <f t="shared" si="34"/>
        <v>849.66093976039701</v>
      </c>
      <c r="I460" s="5">
        <v>5244369</v>
      </c>
      <c r="J460" s="2">
        <v>152454</v>
      </c>
      <c r="K460" s="2">
        <v>0</v>
      </c>
      <c r="L460" s="2">
        <v>70991.69</v>
      </c>
      <c r="M460" s="2">
        <f t="shared" si="35"/>
        <v>223445.69</v>
      </c>
      <c r="N460" s="6">
        <f t="shared" si="36"/>
        <v>4.2606782627233136E-2</v>
      </c>
      <c r="O460" s="2">
        <v>283680.89856000006</v>
      </c>
      <c r="Q460" s="3">
        <v>1256.001</v>
      </c>
    </row>
    <row r="461" spans="1:17" x14ac:dyDescent="0.25">
      <c r="A461">
        <f t="shared" si="33"/>
        <v>0</v>
      </c>
      <c r="B461">
        <v>101632403</v>
      </c>
      <c r="C461">
        <v>101632403</v>
      </c>
      <c r="D461" t="s">
        <v>25</v>
      </c>
      <c r="E461" t="s">
        <v>17</v>
      </c>
      <c r="F461" s="2">
        <v>3670.640000000596</v>
      </c>
      <c r="G461" s="2">
        <v>0</v>
      </c>
      <c r="H461" s="2">
        <f t="shared" si="34"/>
        <v>3.9494727781370735</v>
      </c>
      <c r="I461" s="5">
        <v>7076774</v>
      </c>
      <c r="J461" s="2">
        <v>524</v>
      </c>
      <c r="K461" s="2">
        <v>0</v>
      </c>
      <c r="L461" s="2">
        <v>73400.850000000006</v>
      </c>
      <c r="M461" s="2">
        <f t="shared" si="35"/>
        <v>73924.850000000006</v>
      </c>
      <c r="N461" s="6">
        <f t="shared" si="36"/>
        <v>1.0446122767238294E-2</v>
      </c>
      <c r="O461" s="2">
        <v>314893.17425000004</v>
      </c>
      <c r="Q461" s="3">
        <v>929.4</v>
      </c>
    </row>
    <row r="462" spans="1:17" x14ac:dyDescent="0.25">
      <c r="A462">
        <f t="shared" si="33"/>
        <v>0</v>
      </c>
      <c r="B462">
        <v>101633903</v>
      </c>
      <c r="C462">
        <v>101633903</v>
      </c>
      <c r="D462" t="s">
        <v>26</v>
      </c>
      <c r="E462" t="s">
        <v>17</v>
      </c>
      <c r="F462" s="2">
        <v>740074.25</v>
      </c>
      <c r="G462" s="2">
        <v>0</v>
      </c>
      <c r="H462" s="2">
        <f t="shared" si="34"/>
        <v>460.12843134329103</v>
      </c>
      <c r="I462" s="5">
        <v>11138021</v>
      </c>
      <c r="J462" s="2">
        <v>105725</v>
      </c>
      <c r="K462" s="2">
        <v>0</v>
      </c>
      <c r="L462" s="2">
        <v>104261.75</v>
      </c>
      <c r="M462" s="2">
        <f t="shared" si="35"/>
        <v>209986.75</v>
      </c>
      <c r="N462" s="6">
        <f t="shared" si="36"/>
        <v>1.8853147251203781E-2</v>
      </c>
      <c r="O462" s="2">
        <v>664181.95172296301</v>
      </c>
      <c r="Q462" s="3">
        <v>1608.4079999999999</v>
      </c>
    </row>
    <row r="463" spans="1:17" x14ac:dyDescent="0.25">
      <c r="A463">
        <f t="shared" si="33"/>
        <v>0</v>
      </c>
      <c r="B463">
        <v>101636503</v>
      </c>
      <c r="C463">
        <v>101636503</v>
      </c>
      <c r="D463" t="s">
        <v>27</v>
      </c>
      <c r="E463" t="s">
        <v>17</v>
      </c>
      <c r="F463" s="2">
        <v>0</v>
      </c>
      <c r="G463" s="2">
        <v>0</v>
      </c>
      <c r="H463" s="2">
        <f t="shared" si="34"/>
        <v>0</v>
      </c>
      <c r="I463" s="5">
        <v>6639078</v>
      </c>
      <c r="J463" s="2">
        <v>0</v>
      </c>
      <c r="K463" s="2">
        <v>0</v>
      </c>
      <c r="L463" s="2">
        <v>147411.68</v>
      </c>
      <c r="M463" s="2">
        <f t="shared" si="35"/>
        <v>147411.68</v>
      </c>
      <c r="N463" s="6">
        <f t="shared" si="36"/>
        <v>2.2203637312289446E-2</v>
      </c>
      <c r="O463" s="2">
        <v>455464.94819999998</v>
      </c>
      <c r="Q463" s="3">
        <v>3851.348</v>
      </c>
    </row>
    <row r="464" spans="1:17" x14ac:dyDescent="0.25">
      <c r="A464">
        <f t="shared" si="33"/>
        <v>0</v>
      </c>
      <c r="B464">
        <v>101637002</v>
      </c>
      <c r="C464">
        <v>101637002</v>
      </c>
      <c r="D464" t="s">
        <v>28</v>
      </c>
      <c r="E464" t="s">
        <v>17</v>
      </c>
      <c r="F464" s="2">
        <v>14400215.590000004</v>
      </c>
      <c r="G464" s="2">
        <v>0</v>
      </c>
      <c r="H464" s="2">
        <f t="shared" si="34"/>
        <v>5201.486154320728</v>
      </c>
      <c r="I464" s="5">
        <v>14739336</v>
      </c>
      <c r="J464" s="2">
        <v>2057174</v>
      </c>
      <c r="K464" s="2">
        <v>0</v>
      </c>
      <c r="L464" s="2">
        <v>226484.99</v>
      </c>
      <c r="M464" s="2">
        <f t="shared" si="35"/>
        <v>2283658.9900000002</v>
      </c>
      <c r="N464" s="6">
        <f t="shared" si="36"/>
        <v>0.15493635466346653</v>
      </c>
      <c r="O464" s="2">
        <v>663910.54011258087</v>
      </c>
      <c r="Q464" s="3">
        <v>2768.4810000000002</v>
      </c>
    </row>
    <row r="465" spans="1:17" x14ac:dyDescent="0.25">
      <c r="A465">
        <f t="shared" si="33"/>
        <v>0</v>
      </c>
      <c r="B465">
        <v>101638003</v>
      </c>
      <c r="C465">
        <v>101638003</v>
      </c>
      <c r="D465" t="s">
        <v>29</v>
      </c>
      <c r="E465" t="s">
        <v>17</v>
      </c>
      <c r="F465" s="2">
        <v>4961476.75</v>
      </c>
      <c r="G465" s="2">
        <v>0</v>
      </c>
      <c r="H465" s="2">
        <f t="shared" si="34"/>
        <v>1486.7188771182059</v>
      </c>
      <c r="I465" s="5">
        <v>13938017</v>
      </c>
      <c r="J465" s="2">
        <v>708782</v>
      </c>
      <c r="K465" s="2">
        <v>0</v>
      </c>
      <c r="L465" s="2">
        <v>250304.28</v>
      </c>
      <c r="M465" s="2">
        <f t="shared" si="35"/>
        <v>959086.28</v>
      </c>
      <c r="N465" s="6">
        <f t="shared" si="36"/>
        <v>6.8810812901146559E-2</v>
      </c>
      <c r="O465" s="2">
        <v>621678.12026</v>
      </c>
      <c r="Q465" s="3">
        <v>3337.1990000000001</v>
      </c>
    </row>
    <row r="466" spans="1:17" x14ac:dyDescent="0.25">
      <c r="A466">
        <f t="shared" si="33"/>
        <v>0</v>
      </c>
      <c r="B466">
        <v>101638803</v>
      </c>
      <c r="C466">
        <v>101638803</v>
      </c>
      <c r="D466" t="s">
        <v>30</v>
      </c>
      <c r="E466" t="s">
        <v>17</v>
      </c>
      <c r="F466" s="2">
        <v>6611840.2300000004</v>
      </c>
      <c r="G466" s="2">
        <v>0</v>
      </c>
      <c r="H466" s="2">
        <f t="shared" si="34"/>
        <v>4212.0634258306636</v>
      </c>
      <c r="I466" s="5">
        <v>11047077</v>
      </c>
      <c r="J466" s="2">
        <v>944549</v>
      </c>
      <c r="K466" s="2">
        <v>0</v>
      </c>
      <c r="L466" s="2">
        <v>218234.23</v>
      </c>
      <c r="M466" s="2">
        <f t="shared" si="35"/>
        <v>1162783.23</v>
      </c>
      <c r="N466" s="6">
        <f t="shared" si="36"/>
        <v>0.10525709470478027</v>
      </c>
      <c r="O466" s="2">
        <v>753242.27168000001</v>
      </c>
      <c r="Q466" s="3">
        <v>1569.739</v>
      </c>
    </row>
    <row r="467" spans="1:17" x14ac:dyDescent="0.25">
      <c r="A467">
        <f t="shared" si="33"/>
        <v>0</v>
      </c>
      <c r="B467">
        <v>119648703</v>
      </c>
      <c r="C467">
        <v>119648703</v>
      </c>
      <c r="D467" t="s">
        <v>426</v>
      </c>
      <c r="E467" t="s">
        <v>427</v>
      </c>
      <c r="F467" s="2">
        <v>0</v>
      </c>
      <c r="G467" s="2">
        <v>0</v>
      </c>
      <c r="H467" s="2">
        <f t="shared" si="34"/>
        <v>0</v>
      </c>
      <c r="I467" s="5">
        <v>10882512</v>
      </c>
      <c r="J467" s="2">
        <v>0</v>
      </c>
      <c r="K467" s="2">
        <v>0</v>
      </c>
      <c r="L467" s="2">
        <v>332788.34000000003</v>
      </c>
      <c r="M467" s="2">
        <f t="shared" si="35"/>
        <v>332788.34000000003</v>
      </c>
      <c r="N467" s="6">
        <f t="shared" si="36"/>
        <v>3.0580103196761927E-2</v>
      </c>
      <c r="O467" s="2">
        <v>2085882.3812400002</v>
      </c>
      <c r="Q467" s="3">
        <v>2483.3130000000001</v>
      </c>
    </row>
    <row r="468" spans="1:17" x14ac:dyDescent="0.25">
      <c r="A468">
        <f t="shared" si="33"/>
        <v>0</v>
      </c>
      <c r="B468">
        <v>119648903</v>
      </c>
      <c r="C468">
        <v>119648903</v>
      </c>
      <c r="D468" t="s">
        <v>428</v>
      </c>
      <c r="E468" t="s">
        <v>427</v>
      </c>
      <c r="F468" s="2">
        <v>0</v>
      </c>
      <c r="G468" s="2">
        <v>0</v>
      </c>
      <c r="H468" s="2">
        <f t="shared" si="34"/>
        <v>0</v>
      </c>
      <c r="I468" s="5">
        <v>6826391</v>
      </c>
      <c r="J468" s="2">
        <v>0</v>
      </c>
      <c r="K468" s="2">
        <v>0</v>
      </c>
      <c r="L468" s="2">
        <v>213009.51</v>
      </c>
      <c r="M468" s="2">
        <f t="shared" si="35"/>
        <v>213009.51</v>
      </c>
      <c r="N468" s="6">
        <f t="shared" si="36"/>
        <v>3.1203824978674678E-2</v>
      </c>
      <c r="O468" s="2">
        <v>1546948.4858461537</v>
      </c>
      <c r="Q468" s="3">
        <v>1826.626</v>
      </c>
    </row>
    <row r="469" spans="1:17" x14ac:dyDescent="0.25">
      <c r="A469">
        <f t="shared" si="33"/>
        <v>0</v>
      </c>
      <c r="B469">
        <v>107650603</v>
      </c>
      <c r="C469">
        <v>107650603</v>
      </c>
      <c r="D469" t="s">
        <v>147</v>
      </c>
      <c r="E469" t="s">
        <v>148</v>
      </c>
      <c r="F469" s="2">
        <v>9908116.6799999997</v>
      </c>
      <c r="G469" s="2">
        <v>0</v>
      </c>
      <c r="H469" s="2">
        <f t="shared" si="34"/>
        <v>4013.1818916413145</v>
      </c>
      <c r="I469" s="5">
        <v>11313589</v>
      </c>
      <c r="J469" s="2">
        <v>1415445</v>
      </c>
      <c r="K469" s="2">
        <v>0</v>
      </c>
      <c r="L469" s="2">
        <v>203537.38</v>
      </c>
      <c r="M469" s="2">
        <f t="shared" si="35"/>
        <v>1618982.38</v>
      </c>
      <c r="N469" s="6">
        <f t="shared" si="36"/>
        <v>0.14310068891489694</v>
      </c>
      <c r="O469" s="2">
        <v>495832.53194999998</v>
      </c>
      <c r="Q469" s="3">
        <v>2468.893</v>
      </c>
    </row>
    <row r="470" spans="1:17" x14ac:dyDescent="0.25">
      <c r="A470">
        <f t="shared" si="33"/>
        <v>0</v>
      </c>
      <c r="B470">
        <v>107650703</v>
      </c>
      <c r="C470">
        <v>107650703</v>
      </c>
      <c r="D470" t="s">
        <v>149</v>
      </c>
      <c r="E470" t="s">
        <v>148</v>
      </c>
      <c r="F470" s="2">
        <v>2458886.2199999988</v>
      </c>
      <c r="G470" s="2">
        <v>0</v>
      </c>
      <c r="H470" s="2">
        <f t="shared" si="34"/>
        <v>1419.9319509866928</v>
      </c>
      <c r="I470" s="5">
        <v>6763964</v>
      </c>
      <c r="J470" s="2">
        <v>351269</v>
      </c>
      <c r="K470" s="2">
        <v>0</v>
      </c>
      <c r="L470" s="2">
        <v>115865.43</v>
      </c>
      <c r="M470" s="2">
        <f t="shared" si="35"/>
        <v>467134.43</v>
      </c>
      <c r="N470" s="6">
        <f t="shared" si="36"/>
        <v>6.9062228894180983E-2</v>
      </c>
      <c r="O470" s="2">
        <v>183711.81023999999</v>
      </c>
      <c r="Q470" s="3">
        <v>1731.693</v>
      </c>
    </row>
    <row r="471" spans="1:17" x14ac:dyDescent="0.25">
      <c r="A471">
        <f t="shared" si="33"/>
        <v>0</v>
      </c>
      <c r="B471">
        <v>107651603</v>
      </c>
      <c r="C471">
        <v>107651603</v>
      </c>
      <c r="D471" t="s">
        <v>150</v>
      </c>
      <c r="E471" t="s">
        <v>148</v>
      </c>
      <c r="F471" s="2">
        <v>5367522.8599999994</v>
      </c>
      <c r="G471" s="2">
        <v>0</v>
      </c>
      <c r="H471" s="2">
        <f t="shared" si="34"/>
        <v>2849.4467876373551</v>
      </c>
      <c r="I471" s="5">
        <v>12831742</v>
      </c>
      <c r="J471" s="2">
        <v>766789</v>
      </c>
      <c r="K471" s="2">
        <v>0</v>
      </c>
      <c r="L471" s="2">
        <v>161325.44</v>
      </c>
      <c r="M471" s="2">
        <f t="shared" si="35"/>
        <v>928114.44</v>
      </c>
      <c r="N471" s="6">
        <f t="shared" si="36"/>
        <v>7.2329574581533815E-2</v>
      </c>
      <c r="O471" s="2">
        <v>546769.27777000004</v>
      </c>
      <c r="Q471" s="3">
        <v>1883.7070000000001</v>
      </c>
    </row>
    <row r="472" spans="1:17" x14ac:dyDescent="0.25">
      <c r="A472">
        <f t="shared" si="33"/>
        <v>0</v>
      </c>
      <c r="B472">
        <v>107652603</v>
      </c>
      <c r="C472">
        <v>107652603</v>
      </c>
      <c r="D472" t="s">
        <v>151</v>
      </c>
      <c r="E472" t="s">
        <v>148</v>
      </c>
      <c r="F472" s="2">
        <v>0</v>
      </c>
      <c r="G472" s="2">
        <v>0</v>
      </c>
      <c r="H472" s="2">
        <f t="shared" si="34"/>
        <v>0</v>
      </c>
      <c r="I472" s="5">
        <v>8216694</v>
      </c>
      <c r="J472" s="2">
        <v>0</v>
      </c>
      <c r="K472" s="2">
        <v>0</v>
      </c>
      <c r="L472" s="2">
        <v>156693.97</v>
      </c>
      <c r="M472" s="2">
        <f t="shared" si="35"/>
        <v>156693.97</v>
      </c>
      <c r="N472" s="6">
        <f t="shared" si="36"/>
        <v>1.9070196602185747E-2</v>
      </c>
      <c r="O472" s="2">
        <v>467482.38277000003</v>
      </c>
      <c r="Q472" s="3">
        <v>3449.1950000000002</v>
      </c>
    </row>
    <row r="473" spans="1:17" x14ac:dyDescent="0.25">
      <c r="A473">
        <f t="shared" si="33"/>
        <v>0</v>
      </c>
      <c r="B473">
        <v>107653102</v>
      </c>
      <c r="C473">
        <v>107653102</v>
      </c>
      <c r="D473" t="s">
        <v>152</v>
      </c>
      <c r="E473" t="s">
        <v>148</v>
      </c>
      <c r="F473" s="2">
        <v>10985466.079999998</v>
      </c>
      <c r="G473" s="2">
        <v>0</v>
      </c>
      <c r="H473" s="2">
        <f t="shared" si="34"/>
        <v>3095.0659332361884</v>
      </c>
      <c r="I473" s="5">
        <v>13170869</v>
      </c>
      <c r="J473" s="2">
        <v>1569352</v>
      </c>
      <c r="K473" s="2">
        <v>0</v>
      </c>
      <c r="L473" s="2">
        <v>289743.94</v>
      </c>
      <c r="M473" s="2">
        <f t="shared" si="35"/>
        <v>1859095.94</v>
      </c>
      <c r="N473" s="6">
        <f t="shared" si="36"/>
        <v>0.1411521092495871</v>
      </c>
      <c r="O473" s="2">
        <v>468014.90826054069</v>
      </c>
      <c r="Q473" s="3">
        <v>3549.348</v>
      </c>
    </row>
    <row r="474" spans="1:17" x14ac:dyDescent="0.25">
      <c r="A474">
        <f t="shared" si="33"/>
        <v>0</v>
      </c>
      <c r="B474">
        <v>107653203</v>
      </c>
      <c r="C474">
        <v>107653203</v>
      </c>
      <c r="D474" t="s">
        <v>153</v>
      </c>
      <c r="E474" t="s">
        <v>148</v>
      </c>
      <c r="F474" s="2">
        <v>9737631.75</v>
      </c>
      <c r="G474" s="2">
        <v>0</v>
      </c>
      <c r="H474" s="2">
        <f t="shared" si="34"/>
        <v>3680.2845430896432</v>
      </c>
      <c r="I474" s="5">
        <v>12864194</v>
      </c>
      <c r="J474" s="2">
        <v>1391090</v>
      </c>
      <c r="K474" s="2">
        <v>0</v>
      </c>
      <c r="L474" s="2">
        <v>229868.67</v>
      </c>
      <c r="M474" s="2">
        <f t="shared" si="35"/>
        <v>1620958.67</v>
      </c>
      <c r="N474" s="6">
        <f t="shared" si="36"/>
        <v>0.12600545902836974</v>
      </c>
      <c r="O474" s="2">
        <v>704949.03616000013</v>
      </c>
      <c r="Q474" s="3">
        <v>2645.8910000000001</v>
      </c>
    </row>
    <row r="475" spans="1:17" x14ac:dyDescent="0.25">
      <c r="A475">
        <f t="shared" si="33"/>
        <v>0</v>
      </c>
      <c r="B475">
        <v>107653802</v>
      </c>
      <c r="C475">
        <v>107653802</v>
      </c>
      <c r="D475" t="s">
        <v>154</v>
      </c>
      <c r="E475" t="s">
        <v>148</v>
      </c>
      <c r="F475" s="2">
        <v>8980782.2399999946</v>
      </c>
      <c r="G475" s="2">
        <v>0</v>
      </c>
      <c r="H475" s="2">
        <f t="shared" si="34"/>
        <v>1677.6690576038573</v>
      </c>
      <c r="I475" s="5">
        <v>20944237</v>
      </c>
      <c r="J475" s="2">
        <v>1282969</v>
      </c>
      <c r="K475" s="2">
        <v>0</v>
      </c>
      <c r="L475" s="2">
        <v>360723.71</v>
      </c>
      <c r="M475" s="2">
        <f t="shared" si="35"/>
        <v>1643692.71</v>
      </c>
      <c r="N475" s="6">
        <f t="shared" si="36"/>
        <v>7.84794743298598E-2</v>
      </c>
      <c r="O475" s="2">
        <v>1291021.3759600001</v>
      </c>
      <c r="Q475" s="3">
        <v>5353.1310000000003</v>
      </c>
    </row>
    <row r="476" spans="1:17" x14ac:dyDescent="0.25">
      <c r="A476">
        <f t="shared" si="33"/>
        <v>0</v>
      </c>
      <c r="B476">
        <v>107654103</v>
      </c>
      <c r="C476">
        <v>107654103</v>
      </c>
      <c r="D476" t="s">
        <v>155</v>
      </c>
      <c r="E476" t="s">
        <v>148</v>
      </c>
      <c r="F476" s="2">
        <v>5461895.9100000001</v>
      </c>
      <c r="G476" s="2">
        <v>0</v>
      </c>
      <c r="H476" s="2">
        <f t="shared" si="34"/>
        <v>5741.9358640243308</v>
      </c>
      <c r="I476" s="5">
        <v>10092347</v>
      </c>
      <c r="J476" s="2">
        <v>780271</v>
      </c>
      <c r="K476" s="2">
        <v>0</v>
      </c>
      <c r="L476" s="2">
        <v>175960.18</v>
      </c>
      <c r="M476" s="2">
        <f t="shared" si="35"/>
        <v>956231.17999999993</v>
      </c>
      <c r="N476" s="6">
        <f t="shared" si="36"/>
        <v>9.4748147284273915E-2</v>
      </c>
      <c r="O476" s="2">
        <v>899309.10418999998</v>
      </c>
      <c r="Q476" s="3">
        <v>951.22900000000004</v>
      </c>
    </row>
    <row r="477" spans="1:17" x14ac:dyDescent="0.25">
      <c r="A477">
        <f t="shared" si="33"/>
        <v>0</v>
      </c>
      <c r="B477">
        <v>107654403</v>
      </c>
      <c r="C477">
        <v>107654403</v>
      </c>
      <c r="D477" t="s">
        <v>156</v>
      </c>
      <c r="E477" t="s">
        <v>148</v>
      </c>
      <c r="F477" s="2">
        <v>11124996.32</v>
      </c>
      <c r="G477" s="2">
        <v>0</v>
      </c>
      <c r="H477" s="2">
        <f t="shared" si="34"/>
        <v>3182.5449211000368</v>
      </c>
      <c r="I477" s="5">
        <v>18169383</v>
      </c>
      <c r="J477" s="2">
        <v>1589285</v>
      </c>
      <c r="K477" s="2">
        <v>0</v>
      </c>
      <c r="L477" s="2">
        <v>302753.3</v>
      </c>
      <c r="M477" s="2">
        <f t="shared" si="35"/>
        <v>1892038.3</v>
      </c>
      <c r="N477" s="6">
        <f t="shared" si="36"/>
        <v>0.10413332692695179</v>
      </c>
      <c r="O477" s="2">
        <v>874532.33801224502</v>
      </c>
      <c r="Q477" s="3">
        <v>3495.6289999999999</v>
      </c>
    </row>
    <row r="478" spans="1:17" x14ac:dyDescent="0.25">
      <c r="A478">
        <f t="shared" si="33"/>
        <v>0</v>
      </c>
      <c r="B478">
        <v>107654903</v>
      </c>
      <c r="C478">
        <v>107654903</v>
      </c>
      <c r="D478" t="s">
        <v>157</v>
      </c>
      <c r="E478" t="s">
        <v>148</v>
      </c>
      <c r="F478" s="2">
        <v>0</v>
      </c>
      <c r="G478" s="2">
        <v>0</v>
      </c>
      <c r="H478" s="2">
        <f t="shared" si="34"/>
        <v>0</v>
      </c>
      <c r="I478" s="5">
        <v>6982406</v>
      </c>
      <c r="J478" s="2">
        <v>0</v>
      </c>
      <c r="K478" s="2">
        <v>0</v>
      </c>
      <c r="L478" s="2">
        <v>126888.39</v>
      </c>
      <c r="M478" s="2">
        <f t="shared" si="35"/>
        <v>126888.39</v>
      </c>
      <c r="N478" s="6">
        <f t="shared" si="36"/>
        <v>1.8172588359943551E-2</v>
      </c>
      <c r="O478" s="2">
        <v>752938.46184</v>
      </c>
      <c r="Q478" s="3">
        <v>1432.99</v>
      </c>
    </row>
    <row r="479" spans="1:17" x14ac:dyDescent="0.25">
      <c r="A479">
        <f t="shared" si="33"/>
        <v>0</v>
      </c>
      <c r="B479">
        <v>107655803</v>
      </c>
      <c r="C479">
        <v>107655803</v>
      </c>
      <c r="D479" t="s">
        <v>158</v>
      </c>
      <c r="E479" t="s">
        <v>148</v>
      </c>
      <c r="F479" s="2">
        <v>2132762.4399999995</v>
      </c>
      <c r="G479" s="2">
        <v>467350.3</v>
      </c>
      <c r="H479" s="2">
        <f t="shared" si="34"/>
        <v>3843.9380620591664</v>
      </c>
      <c r="I479" s="5">
        <v>7015522</v>
      </c>
      <c r="J479" s="2">
        <v>304680</v>
      </c>
      <c r="K479" s="2">
        <v>66764</v>
      </c>
      <c r="L479" s="2">
        <v>91396.1</v>
      </c>
      <c r="M479" s="2">
        <f t="shared" si="35"/>
        <v>462840.1</v>
      </c>
      <c r="N479" s="6">
        <f t="shared" si="36"/>
        <v>6.5973722268991522E-2</v>
      </c>
      <c r="O479" s="2">
        <v>561723.7878838738</v>
      </c>
      <c r="Q479" s="3">
        <v>676.41899999999998</v>
      </c>
    </row>
    <row r="480" spans="1:17" x14ac:dyDescent="0.25">
      <c r="A480">
        <f t="shared" si="33"/>
        <v>0</v>
      </c>
      <c r="B480">
        <v>107655903</v>
      </c>
      <c r="C480">
        <v>107655903</v>
      </c>
      <c r="D480" t="s">
        <v>159</v>
      </c>
      <c r="E480" t="s">
        <v>148</v>
      </c>
      <c r="F480" s="2">
        <v>5455596.8200000003</v>
      </c>
      <c r="G480" s="2">
        <v>0</v>
      </c>
      <c r="H480" s="2">
        <f t="shared" si="34"/>
        <v>2720.9402800241992</v>
      </c>
      <c r="I480" s="5">
        <v>10624261</v>
      </c>
      <c r="J480" s="2">
        <v>779371</v>
      </c>
      <c r="K480" s="2">
        <v>0</v>
      </c>
      <c r="L480" s="2">
        <v>180096.88</v>
      </c>
      <c r="M480" s="2">
        <f t="shared" si="35"/>
        <v>959467.88</v>
      </c>
      <c r="N480" s="6">
        <f t="shared" si="36"/>
        <v>9.0309140560458745E-2</v>
      </c>
      <c r="O480" s="2">
        <v>641139.07496666675</v>
      </c>
      <c r="Q480" s="3">
        <v>2005.0409999999999</v>
      </c>
    </row>
    <row r="481" spans="1:17" x14ac:dyDescent="0.25">
      <c r="A481">
        <f t="shared" si="33"/>
        <v>0</v>
      </c>
      <c r="B481">
        <v>107656303</v>
      </c>
      <c r="C481">
        <v>107656303</v>
      </c>
      <c r="D481" t="s">
        <v>160</v>
      </c>
      <c r="E481" t="s">
        <v>148</v>
      </c>
      <c r="F481" s="2">
        <v>10738162.82</v>
      </c>
      <c r="G481" s="2">
        <v>1047543.88</v>
      </c>
      <c r="H481" s="2">
        <f t="shared" si="34"/>
        <v>5944.1933479462114</v>
      </c>
      <c r="I481" s="5">
        <v>17008137</v>
      </c>
      <c r="J481" s="2">
        <v>1534023</v>
      </c>
      <c r="K481" s="2">
        <v>149649</v>
      </c>
      <c r="L481" s="2">
        <v>441531.68</v>
      </c>
      <c r="M481" s="2">
        <f t="shared" si="35"/>
        <v>2125203.6800000002</v>
      </c>
      <c r="N481" s="6">
        <f t="shared" si="36"/>
        <v>0.12495217318628138</v>
      </c>
      <c r="O481" s="2">
        <v>772687.75568099902</v>
      </c>
      <c r="Q481" s="3">
        <v>1982.7260000000001</v>
      </c>
    </row>
    <row r="482" spans="1:17" x14ac:dyDescent="0.25">
      <c r="A482">
        <f t="shared" si="33"/>
        <v>0</v>
      </c>
      <c r="B482">
        <v>107656502</v>
      </c>
      <c r="C482">
        <v>107656502</v>
      </c>
      <c r="D482" t="s">
        <v>161</v>
      </c>
      <c r="E482" t="s">
        <v>148</v>
      </c>
      <c r="F482" s="2">
        <v>17206687.670000002</v>
      </c>
      <c r="G482" s="2">
        <v>0</v>
      </c>
      <c r="H482" s="2">
        <f t="shared" si="34"/>
        <v>3380.9716377958111</v>
      </c>
      <c r="I482" s="5">
        <v>18227790</v>
      </c>
      <c r="J482" s="2">
        <v>2458098</v>
      </c>
      <c r="K482" s="2">
        <v>0</v>
      </c>
      <c r="L482" s="2">
        <v>277836.09999999998</v>
      </c>
      <c r="M482" s="2">
        <f t="shared" si="35"/>
        <v>2735934.1</v>
      </c>
      <c r="N482" s="6">
        <f t="shared" si="36"/>
        <v>0.15009686308652886</v>
      </c>
      <c r="O482" s="2">
        <v>489400.58134000003</v>
      </c>
      <c r="Q482" s="3">
        <v>5089.2730000000001</v>
      </c>
    </row>
    <row r="483" spans="1:17" x14ac:dyDescent="0.25">
      <c r="A483">
        <f t="shared" si="33"/>
        <v>0</v>
      </c>
      <c r="B483">
        <v>107657103</v>
      </c>
      <c r="C483">
        <v>107657103</v>
      </c>
      <c r="D483" t="s">
        <v>162</v>
      </c>
      <c r="E483" t="s">
        <v>148</v>
      </c>
      <c r="F483" s="2">
        <v>1162529.8299999982</v>
      </c>
      <c r="G483" s="2">
        <v>0</v>
      </c>
      <c r="H483" s="2">
        <f t="shared" si="34"/>
        <v>302.14414959975005</v>
      </c>
      <c r="I483" s="5">
        <v>15699297</v>
      </c>
      <c r="J483" s="2">
        <v>166076</v>
      </c>
      <c r="K483" s="2">
        <v>0</v>
      </c>
      <c r="L483" s="2">
        <v>202250.36</v>
      </c>
      <c r="M483" s="2">
        <f t="shared" si="35"/>
        <v>368326.36</v>
      </c>
      <c r="N483" s="6">
        <f t="shared" si="36"/>
        <v>2.3461328236544603E-2</v>
      </c>
      <c r="O483" s="2">
        <v>444973.64016000007</v>
      </c>
      <c r="Q483" s="3">
        <v>3847.6</v>
      </c>
    </row>
    <row r="484" spans="1:17" x14ac:dyDescent="0.25">
      <c r="A484">
        <f t="shared" si="33"/>
        <v>0</v>
      </c>
      <c r="B484">
        <v>107657503</v>
      </c>
      <c r="C484">
        <v>107657503</v>
      </c>
      <c r="D484" t="s">
        <v>163</v>
      </c>
      <c r="E484" t="s">
        <v>148</v>
      </c>
      <c r="F484" s="2">
        <v>5808788.8999999985</v>
      </c>
      <c r="G484" s="2">
        <v>0</v>
      </c>
      <c r="H484" s="2">
        <f t="shared" si="34"/>
        <v>3034.4002962944382</v>
      </c>
      <c r="I484" s="5">
        <v>10901933</v>
      </c>
      <c r="J484" s="2">
        <v>829827</v>
      </c>
      <c r="K484" s="2">
        <v>0</v>
      </c>
      <c r="L484" s="2">
        <v>164807.46</v>
      </c>
      <c r="M484" s="2">
        <f t="shared" si="35"/>
        <v>994634.46</v>
      </c>
      <c r="N484" s="6">
        <f t="shared" si="36"/>
        <v>9.1234688380491785E-2</v>
      </c>
      <c r="O484" s="2">
        <v>384942.77566230769</v>
      </c>
      <c r="Q484" s="3">
        <v>1914.3119999999999</v>
      </c>
    </row>
    <row r="485" spans="1:17" x14ac:dyDescent="0.25">
      <c r="A485">
        <f t="shared" si="33"/>
        <v>0</v>
      </c>
      <c r="B485">
        <v>107658903</v>
      </c>
      <c r="C485">
        <v>107658903</v>
      </c>
      <c r="D485" t="s">
        <v>164</v>
      </c>
      <c r="E485" t="s">
        <v>148</v>
      </c>
      <c r="F485" s="2">
        <v>6671232.6000000015</v>
      </c>
      <c r="G485" s="2">
        <v>0</v>
      </c>
      <c r="H485" s="2">
        <f t="shared" si="34"/>
        <v>3572.0732616266378</v>
      </c>
      <c r="I485" s="5">
        <v>10895661</v>
      </c>
      <c r="J485" s="2">
        <v>953033</v>
      </c>
      <c r="K485" s="2">
        <v>0</v>
      </c>
      <c r="L485" s="2">
        <v>138834.64000000001</v>
      </c>
      <c r="M485" s="2">
        <f t="shared" si="35"/>
        <v>1091867.6400000001</v>
      </c>
      <c r="N485" s="6">
        <f t="shared" si="36"/>
        <v>0.1002112345455682</v>
      </c>
      <c r="O485" s="2">
        <v>423331.85403000005</v>
      </c>
      <c r="Q485" s="3">
        <v>1867.6079999999999</v>
      </c>
    </row>
    <row r="486" spans="1:17" x14ac:dyDescent="0.25">
      <c r="A486">
        <f t="shared" si="33"/>
        <v>0</v>
      </c>
      <c r="B486">
        <v>119665003</v>
      </c>
      <c r="C486">
        <v>119665003</v>
      </c>
      <c r="D486" t="s">
        <v>429</v>
      </c>
      <c r="E486" t="s">
        <v>405</v>
      </c>
      <c r="F486" s="2">
        <v>927797.58999999985</v>
      </c>
      <c r="G486" s="2">
        <v>0</v>
      </c>
      <c r="H486" s="2">
        <f t="shared" si="34"/>
        <v>902.42676395808235</v>
      </c>
      <c r="I486" s="5">
        <v>6624874</v>
      </c>
      <c r="J486" s="2">
        <v>132543</v>
      </c>
      <c r="K486" s="2">
        <v>0</v>
      </c>
      <c r="L486" s="2">
        <v>109072.49</v>
      </c>
      <c r="M486" s="2">
        <f t="shared" si="35"/>
        <v>241615.49</v>
      </c>
      <c r="N486" s="6">
        <f t="shared" si="36"/>
        <v>3.6470956277809961E-2</v>
      </c>
      <c r="O486" s="2">
        <v>714785.19096000004</v>
      </c>
      <c r="Q486" s="3">
        <v>1028.114</v>
      </c>
    </row>
    <row r="487" spans="1:17" x14ac:dyDescent="0.25">
      <c r="A487">
        <f t="shared" si="33"/>
        <v>0</v>
      </c>
      <c r="B487">
        <v>118667503</v>
      </c>
      <c r="C487">
        <v>118667503</v>
      </c>
      <c r="D487" t="s">
        <v>404</v>
      </c>
      <c r="E487" t="s">
        <v>405</v>
      </c>
      <c r="F487" s="2">
        <v>0</v>
      </c>
      <c r="G487" s="2">
        <v>0</v>
      </c>
      <c r="H487" s="2">
        <f t="shared" si="34"/>
        <v>0</v>
      </c>
      <c r="I487" s="5">
        <v>12496779</v>
      </c>
      <c r="J487" s="2">
        <v>0</v>
      </c>
      <c r="K487" s="2">
        <v>0</v>
      </c>
      <c r="L487" s="2">
        <v>190378.3</v>
      </c>
      <c r="M487" s="2">
        <f t="shared" si="35"/>
        <v>190378.3</v>
      </c>
      <c r="N487" s="6">
        <f t="shared" si="36"/>
        <v>1.5234189545962203E-2</v>
      </c>
      <c r="O487" s="2">
        <v>1409854.2349288887</v>
      </c>
      <c r="Q487" s="3">
        <v>2200.8119999999999</v>
      </c>
    </row>
    <row r="488" spans="1:17" x14ac:dyDescent="0.25">
      <c r="A488">
        <f t="shared" si="33"/>
        <v>0</v>
      </c>
      <c r="B488">
        <v>112671303</v>
      </c>
      <c r="C488">
        <v>112671303</v>
      </c>
      <c r="D488" t="s">
        <v>262</v>
      </c>
      <c r="E488" t="s">
        <v>263</v>
      </c>
      <c r="F488" s="2">
        <v>10757842.510000005</v>
      </c>
      <c r="G488" s="2">
        <v>0</v>
      </c>
      <c r="H488" s="2">
        <f t="shared" si="34"/>
        <v>1832.4895564622188</v>
      </c>
      <c r="I488" s="5">
        <v>12048983</v>
      </c>
      <c r="J488" s="2">
        <v>1536835</v>
      </c>
      <c r="K488" s="2">
        <v>0</v>
      </c>
      <c r="L488" s="2">
        <v>536721.62</v>
      </c>
      <c r="M488" s="2">
        <f t="shared" si="35"/>
        <v>2073556.62</v>
      </c>
      <c r="N488" s="6">
        <f t="shared" si="36"/>
        <v>0.17209391199240634</v>
      </c>
      <c r="O488" s="2">
        <v>841041.42679000017</v>
      </c>
      <c r="Q488" s="3">
        <v>5870.616</v>
      </c>
    </row>
    <row r="489" spans="1:17" x14ac:dyDescent="0.25">
      <c r="A489">
        <f t="shared" si="33"/>
        <v>0</v>
      </c>
      <c r="B489">
        <v>112671603</v>
      </c>
      <c r="C489">
        <v>112671603</v>
      </c>
      <c r="D489" t="s">
        <v>264</v>
      </c>
      <c r="E489" t="s">
        <v>263</v>
      </c>
      <c r="F489" s="2">
        <v>15026553.540000007</v>
      </c>
      <c r="G489" s="2">
        <v>14777200.050000001</v>
      </c>
      <c r="H489" s="2">
        <f t="shared" si="34"/>
        <v>4448.1255810378507</v>
      </c>
      <c r="I489" s="5">
        <v>15329936</v>
      </c>
      <c r="J489" s="2">
        <v>2146651</v>
      </c>
      <c r="K489" s="2">
        <v>2111029</v>
      </c>
      <c r="L489" s="2">
        <v>712602.22</v>
      </c>
      <c r="M489" s="2">
        <f t="shared" si="35"/>
        <v>4970282.22</v>
      </c>
      <c r="N489" s="6">
        <f t="shared" si="36"/>
        <v>0.32422067645944508</v>
      </c>
      <c r="O489" s="2">
        <v>1059557.6092547826</v>
      </c>
      <c r="Q489" s="3">
        <v>6700.2950000000001</v>
      </c>
    </row>
    <row r="490" spans="1:17" x14ac:dyDescent="0.25">
      <c r="A490">
        <f t="shared" si="33"/>
        <v>0</v>
      </c>
      <c r="B490">
        <v>112671803</v>
      </c>
      <c r="C490">
        <v>112671803</v>
      </c>
      <c r="D490" t="s">
        <v>265</v>
      </c>
      <c r="E490" t="s">
        <v>263</v>
      </c>
      <c r="F490" s="2">
        <v>6456670.5099999979</v>
      </c>
      <c r="G490" s="2">
        <v>1654712.55</v>
      </c>
      <c r="H490" s="2">
        <f t="shared" si="34"/>
        <v>2341.9336049436106</v>
      </c>
      <c r="I490" s="5">
        <v>13410407</v>
      </c>
      <c r="J490" s="2">
        <v>922382</v>
      </c>
      <c r="K490" s="2">
        <v>236388</v>
      </c>
      <c r="L490" s="2">
        <v>323704.23</v>
      </c>
      <c r="M490" s="2">
        <f t="shared" si="35"/>
        <v>1482474.23</v>
      </c>
      <c r="N490" s="6">
        <f t="shared" si="36"/>
        <v>0.11054655015317581</v>
      </c>
      <c r="O490" s="2">
        <v>1145684.2713299999</v>
      </c>
      <c r="Q490" s="3">
        <v>3463.5410000000002</v>
      </c>
    </row>
    <row r="491" spans="1:17" x14ac:dyDescent="0.25">
      <c r="A491">
        <f t="shared" si="33"/>
        <v>0</v>
      </c>
      <c r="B491">
        <v>112672203</v>
      </c>
      <c r="C491">
        <v>112672203</v>
      </c>
      <c r="D491" t="s">
        <v>266</v>
      </c>
      <c r="E491" t="s">
        <v>263</v>
      </c>
      <c r="F491" s="2">
        <v>4264473.4600000009</v>
      </c>
      <c r="G491" s="2">
        <v>5476542.4699999997</v>
      </c>
      <c r="H491" s="2">
        <f t="shared" si="34"/>
        <v>3936.9013391747517</v>
      </c>
      <c r="I491" s="5">
        <v>9180578</v>
      </c>
      <c r="J491" s="2">
        <v>609210</v>
      </c>
      <c r="K491" s="2">
        <v>782363</v>
      </c>
      <c r="L491" s="2">
        <v>206611.05</v>
      </c>
      <c r="M491" s="2">
        <f t="shared" si="35"/>
        <v>1598184.05</v>
      </c>
      <c r="N491" s="6">
        <f t="shared" si="36"/>
        <v>0.17408316230198143</v>
      </c>
      <c r="O491" s="2">
        <v>925986.06028818164</v>
      </c>
      <c r="Q491" s="3">
        <v>2474.2849999999999</v>
      </c>
    </row>
    <row r="492" spans="1:17" x14ac:dyDescent="0.25">
      <c r="A492">
        <f t="shared" si="33"/>
        <v>0</v>
      </c>
      <c r="B492">
        <v>112672803</v>
      </c>
      <c r="C492">
        <v>112672803</v>
      </c>
      <c r="D492" t="s">
        <v>267</v>
      </c>
      <c r="E492" t="s">
        <v>263</v>
      </c>
      <c r="F492" s="2">
        <v>15784159</v>
      </c>
      <c r="G492" s="2">
        <v>5339340.76</v>
      </c>
      <c r="H492" s="2">
        <f t="shared" si="34"/>
        <v>10016.924355824525</v>
      </c>
      <c r="I492" s="5">
        <v>5954780</v>
      </c>
      <c r="J492" s="2">
        <v>2254880</v>
      </c>
      <c r="K492" s="2">
        <v>762763</v>
      </c>
      <c r="L492" s="2">
        <v>361059.9</v>
      </c>
      <c r="M492" s="2">
        <f t="shared" si="35"/>
        <v>3378702.9</v>
      </c>
      <c r="N492" s="6">
        <f t="shared" si="36"/>
        <v>0.56739340496206403</v>
      </c>
      <c r="O492" s="2">
        <v>422826.81052818173</v>
      </c>
      <c r="Q492" s="3">
        <v>2108.7809999999999</v>
      </c>
    </row>
    <row r="493" spans="1:17" x14ac:dyDescent="0.25">
      <c r="A493">
        <f t="shared" si="33"/>
        <v>0</v>
      </c>
      <c r="B493">
        <v>112674403</v>
      </c>
      <c r="C493">
        <v>112674403</v>
      </c>
      <c r="D493" t="s">
        <v>268</v>
      </c>
      <c r="E493" t="s">
        <v>263</v>
      </c>
      <c r="F493" s="2">
        <v>7264008.0400000066</v>
      </c>
      <c r="G493" s="2">
        <v>9389479.1300000008</v>
      </c>
      <c r="H493" s="2">
        <f t="shared" si="34"/>
        <v>3888.4823384288652</v>
      </c>
      <c r="I493" s="5">
        <v>14593814</v>
      </c>
      <c r="J493" s="2">
        <v>1037715</v>
      </c>
      <c r="K493" s="2">
        <v>1341354</v>
      </c>
      <c r="L493" s="2">
        <v>430202.69</v>
      </c>
      <c r="M493" s="2">
        <f t="shared" si="35"/>
        <v>2809271.69</v>
      </c>
      <c r="N493" s="6">
        <f t="shared" si="36"/>
        <v>0.19249743007551007</v>
      </c>
      <c r="O493" s="2">
        <v>1680229.5422566666</v>
      </c>
      <c r="Q493" s="3">
        <v>4282.7730000000001</v>
      </c>
    </row>
    <row r="494" spans="1:17" x14ac:dyDescent="0.25">
      <c r="A494">
        <f t="shared" si="33"/>
        <v>0</v>
      </c>
      <c r="B494">
        <v>115674603</v>
      </c>
      <c r="C494">
        <v>115674603</v>
      </c>
      <c r="D494" t="s">
        <v>346</v>
      </c>
      <c r="E494" t="s">
        <v>263</v>
      </c>
      <c r="F494" s="2">
        <v>8768719.799999997</v>
      </c>
      <c r="G494" s="2">
        <v>1026297.04</v>
      </c>
      <c r="H494" s="2">
        <f t="shared" si="34"/>
        <v>2745.0855038715576</v>
      </c>
      <c r="I494" s="5">
        <v>9880719</v>
      </c>
      <c r="J494" s="2">
        <v>1252674</v>
      </c>
      <c r="K494" s="2">
        <v>146614</v>
      </c>
      <c r="L494" s="2">
        <v>278700.81</v>
      </c>
      <c r="M494" s="2">
        <f t="shared" si="35"/>
        <v>1677988.81</v>
      </c>
      <c r="N494" s="6">
        <f t="shared" si="36"/>
        <v>0.16982456539853022</v>
      </c>
      <c r="O494" s="2">
        <v>857514.99154999992</v>
      </c>
      <c r="Q494" s="3">
        <v>3568.201</v>
      </c>
    </row>
    <row r="495" spans="1:17" x14ac:dyDescent="0.25">
      <c r="A495">
        <f t="shared" si="33"/>
        <v>0</v>
      </c>
      <c r="B495">
        <v>112675503</v>
      </c>
      <c r="C495">
        <v>112675503</v>
      </c>
      <c r="D495" t="s">
        <v>269</v>
      </c>
      <c r="E495" t="s">
        <v>263</v>
      </c>
      <c r="F495" s="2">
        <v>14773976</v>
      </c>
      <c r="G495" s="2">
        <v>3996989.33</v>
      </c>
      <c r="H495" s="2">
        <f t="shared" si="34"/>
        <v>3535.6702585370649</v>
      </c>
      <c r="I495" s="5">
        <v>17834516</v>
      </c>
      <c r="J495" s="2">
        <v>2110568</v>
      </c>
      <c r="K495" s="2">
        <v>570998</v>
      </c>
      <c r="L495" s="2">
        <v>357097.3</v>
      </c>
      <c r="M495" s="2">
        <f t="shared" si="35"/>
        <v>3038663.3</v>
      </c>
      <c r="N495" s="6">
        <f t="shared" si="36"/>
        <v>0.1703810352913418</v>
      </c>
      <c r="O495" s="2">
        <v>1544091.4852320342</v>
      </c>
      <c r="Q495" s="3">
        <v>5309.0259999999998</v>
      </c>
    </row>
    <row r="496" spans="1:17" x14ac:dyDescent="0.25">
      <c r="A496">
        <f t="shared" si="33"/>
        <v>0</v>
      </c>
      <c r="B496">
        <v>112676203</v>
      </c>
      <c r="C496">
        <v>112676203</v>
      </c>
      <c r="D496" t="s">
        <v>270</v>
      </c>
      <c r="E496" t="s">
        <v>263</v>
      </c>
      <c r="F496" s="2">
        <v>0</v>
      </c>
      <c r="G496" s="2">
        <v>2880684.02</v>
      </c>
      <c r="H496" s="2">
        <f t="shared" si="34"/>
        <v>1088.1029539135397</v>
      </c>
      <c r="I496" s="5">
        <v>10266512</v>
      </c>
      <c r="J496" s="2">
        <v>0</v>
      </c>
      <c r="K496" s="2">
        <v>411526</v>
      </c>
      <c r="L496" s="2">
        <v>169849.07</v>
      </c>
      <c r="M496" s="2">
        <f t="shared" si="35"/>
        <v>581375.07000000007</v>
      </c>
      <c r="N496" s="6">
        <f t="shared" si="36"/>
        <v>5.6628294984703675E-2</v>
      </c>
      <c r="O496" s="2">
        <v>770609.68910999992</v>
      </c>
      <c r="Q496" s="3">
        <v>2647.4369999999999</v>
      </c>
    </row>
    <row r="497" spans="1:17" x14ac:dyDescent="0.25">
      <c r="A497">
        <f t="shared" si="33"/>
        <v>0</v>
      </c>
      <c r="B497">
        <v>112676403</v>
      </c>
      <c r="C497">
        <v>112676403</v>
      </c>
      <c r="D497" t="s">
        <v>271</v>
      </c>
      <c r="E497" t="s">
        <v>263</v>
      </c>
      <c r="F497" s="2">
        <v>9795274.4899999946</v>
      </c>
      <c r="G497" s="2">
        <v>2146659.59</v>
      </c>
      <c r="H497" s="2">
        <f t="shared" si="34"/>
        <v>2532.5448398848948</v>
      </c>
      <c r="I497" s="5">
        <v>13451681</v>
      </c>
      <c r="J497" s="2">
        <v>1399325</v>
      </c>
      <c r="K497" s="2">
        <v>306666</v>
      </c>
      <c r="L497" s="2">
        <v>394410.89</v>
      </c>
      <c r="M497" s="2">
        <f t="shared" si="35"/>
        <v>2100401.89</v>
      </c>
      <c r="N497" s="6">
        <f t="shared" si="36"/>
        <v>0.15614419417171729</v>
      </c>
      <c r="O497" s="2">
        <v>836801.27442487795</v>
      </c>
      <c r="Q497" s="3">
        <v>4715.3890000000001</v>
      </c>
    </row>
    <row r="498" spans="1:17" x14ac:dyDescent="0.25">
      <c r="A498">
        <f t="shared" si="33"/>
        <v>0</v>
      </c>
      <c r="B498">
        <v>112676503</v>
      </c>
      <c r="C498">
        <v>112676503</v>
      </c>
      <c r="D498" t="s">
        <v>272</v>
      </c>
      <c r="E498" t="s">
        <v>263</v>
      </c>
      <c r="F498" s="2">
        <v>3835047.6700000018</v>
      </c>
      <c r="G498" s="2">
        <v>629910.64</v>
      </c>
      <c r="H498" s="2">
        <f t="shared" si="34"/>
        <v>1484.1376315335494</v>
      </c>
      <c r="I498" s="5">
        <v>9435668</v>
      </c>
      <c r="J498" s="2">
        <v>547864</v>
      </c>
      <c r="K498" s="2">
        <v>89987</v>
      </c>
      <c r="L498" s="2">
        <v>194164.26</v>
      </c>
      <c r="M498" s="2">
        <f t="shared" si="35"/>
        <v>832015.26</v>
      </c>
      <c r="N498" s="6">
        <f t="shared" si="36"/>
        <v>8.8177674331059552E-2</v>
      </c>
      <c r="O498" s="2">
        <v>745935.19047842082</v>
      </c>
      <c r="Q498" s="3">
        <v>3008.453</v>
      </c>
    </row>
    <row r="499" spans="1:17" x14ac:dyDescent="0.25">
      <c r="A499">
        <f t="shared" si="33"/>
        <v>0</v>
      </c>
      <c r="B499">
        <v>112676703</v>
      </c>
      <c r="C499">
        <v>112676703</v>
      </c>
      <c r="D499" t="s">
        <v>273</v>
      </c>
      <c r="E499" t="s">
        <v>263</v>
      </c>
      <c r="F499" s="2">
        <v>3998562.7600000054</v>
      </c>
      <c r="G499" s="2">
        <v>5460602</v>
      </c>
      <c r="H499" s="2">
        <f t="shared" si="34"/>
        <v>2232.1659348952335</v>
      </c>
      <c r="I499" s="5">
        <v>13334800</v>
      </c>
      <c r="J499" s="2">
        <v>571223</v>
      </c>
      <c r="K499" s="2">
        <v>780086</v>
      </c>
      <c r="L499" s="2">
        <v>314785.07</v>
      </c>
      <c r="M499" s="2">
        <f t="shared" si="35"/>
        <v>1666094.07</v>
      </c>
      <c r="N499" s="6">
        <f t="shared" si="36"/>
        <v>0.12494331148573658</v>
      </c>
      <c r="O499" s="2">
        <v>856422.80307529424</v>
      </c>
      <c r="Q499" s="3">
        <v>4237.6620000000003</v>
      </c>
    </row>
    <row r="500" spans="1:17" x14ac:dyDescent="0.25">
      <c r="A500">
        <f t="shared" si="33"/>
        <v>0</v>
      </c>
      <c r="B500">
        <v>115219002</v>
      </c>
      <c r="C500">
        <v>115219002</v>
      </c>
      <c r="D500" t="s">
        <v>329</v>
      </c>
      <c r="E500" t="s">
        <v>263</v>
      </c>
      <c r="F500" s="2">
        <v>20545922.569999993</v>
      </c>
      <c r="G500" s="2">
        <v>0</v>
      </c>
      <c r="H500" s="2">
        <f t="shared" si="34"/>
        <v>2663.6295570393013</v>
      </c>
      <c r="I500" s="5">
        <v>17252995</v>
      </c>
      <c r="J500" s="2">
        <v>2935132</v>
      </c>
      <c r="K500" s="2">
        <v>0</v>
      </c>
      <c r="L500" s="2">
        <v>500520.87</v>
      </c>
      <c r="M500" s="2">
        <f t="shared" si="35"/>
        <v>3435652.87</v>
      </c>
      <c r="N500" s="6">
        <f t="shared" si="36"/>
        <v>0.19913370808952302</v>
      </c>
      <c r="O500" s="2">
        <v>4543599.510108538</v>
      </c>
      <c r="Q500" s="3">
        <v>7713.5060000000003</v>
      </c>
    </row>
    <row r="501" spans="1:17" x14ac:dyDescent="0.25">
      <c r="A501">
        <f t="shared" si="33"/>
        <v>0</v>
      </c>
      <c r="B501">
        <v>112678503</v>
      </c>
      <c r="C501">
        <v>112678503</v>
      </c>
      <c r="D501" t="s">
        <v>274</v>
      </c>
      <c r="E501" t="s">
        <v>263</v>
      </c>
      <c r="F501" s="2">
        <v>5398506</v>
      </c>
      <c r="G501" s="2">
        <v>8257229.8600000003</v>
      </c>
      <c r="H501" s="2">
        <f t="shared" si="34"/>
        <v>4309.5051610288983</v>
      </c>
      <c r="I501" s="5">
        <v>9332387</v>
      </c>
      <c r="J501" s="2">
        <v>771215</v>
      </c>
      <c r="K501" s="2">
        <v>1179604</v>
      </c>
      <c r="L501" s="2">
        <v>376205.99</v>
      </c>
      <c r="M501" s="2">
        <f t="shared" si="35"/>
        <v>2327024.9900000002</v>
      </c>
      <c r="N501" s="6">
        <f t="shared" si="36"/>
        <v>0.24934938831833703</v>
      </c>
      <c r="O501" s="2">
        <v>1288341.42723</v>
      </c>
      <c r="Q501" s="3">
        <v>3168.748</v>
      </c>
    </row>
    <row r="502" spans="1:17" x14ac:dyDescent="0.25">
      <c r="A502">
        <f t="shared" si="33"/>
        <v>0</v>
      </c>
      <c r="B502">
        <v>112679002</v>
      </c>
      <c r="C502">
        <v>112679002</v>
      </c>
      <c r="D502" t="s">
        <v>275</v>
      </c>
      <c r="E502" t="s">
        <v>263</v>
      </c>
      <c r="F502" s="2">
        <v>70675174.24000001</v>
      </c>
      <c r="G502" s="2">
        <v>16476874.279999999</v>
      </c>
      <c r="H502" s="2">
        <f t="shared" si="34"/>
        <v>10983.329363968647</v>
      </c>
      <c r="I502" s="5">
        <v>99056373</v>
      </c>
      <c r="J502" s="2">
        <v>10096453</v>
      </c>
      <c r="K502" s="2">
        <v>2353839</v>
      </c>
      <c r="L502" s="2">
        <v>3228284.79</v>
      </c>
      <c r="M502" s="2">
        <f t="shared" si="35"/>
        <v>15678576.789999999</v>
      </c>
      <c r="N502" s="6">
        <f t="shared" si="36"/>
        <v>0.15827933443515035</v>
      </c>
      <c r="O502" s="2">
        <v>4544960.3861666666</v>
      </c>
      <c r="Q502" s="3">
        <v>7934.9390000000003</v>
      </c>
    </row>
    <row r="503" spans="1:17" x14ac:dyDescent="0.25">
      <c r="A503">
        <f t="shared" si="33"/>
        <v>0</v>
      </c>
      <c r="B503">
        <v>112679403</v>
      </c>
      <c r="C503">
        <v>112679403</v>
      </c>
      <c r="D503" t="s">
        <v>276</v>
      </c>
      <c r="E503" t="s">
        <v>263</v>
      </c>
      <c r="F503" s="2">
        <v>3746376.1700000018</v>
      </c>
      <c r="G503" s="2">
        <v>6255197.7300000004</v>
      </c>
      <c r="H503" s="2">
        <f t="shared" si="34"/>
        <v>3022.596975340095</v>
      </c>
      <c r="I503" s="5">
        <v>5806893</v>
      </c>
      <c r="J503" s="2">
        <v>535197</v>
      </c>
      <c r="K503" s="2">
        <v>893600</v>
      </c>
      <c r="L503" s="2">
        <v>415380.72</v>
      </c>
      <c r="M503" s="2">
        <f t="shared" si="35"/>
        <v>1844177.72</v>
      </c>
      <c r="N503" s="6">
        <f t="shared" si="36"/>
        <v>0.31758424341554081</v>
      </c>
      <c r="O503" s="2">
        <v>985041.25229999993</v>
      </c>
      <c r="Q503" s="3">
        <v>3308.9340000000002</v>
      </c>
    </row>
  </sheetData>
  <sortState xmlns:xlrd2="http://schemas.microsoft.com/office/spreadsheetml/2017/richdata2" ref="A4:Q503">
    <sortCondition ref="E4:E503"/>
    <sortCondition ref="D4:D503"/>
  </sortState>
  <mergeCells count="6">
    <mergeCell ref="E1:E2"/>
    <mergeCell ref="D1:D2"/>
    <mergeCell ref="F1:H1"/>
    <mergeCell ref="M2:N2"/>
    <mergeCell ref="O1:O2"/>
    <mergeCell ref="I1:N1"/>
  </mergeCells>
  <printOptions gridLines="1"/>
  <pageMargins left="0.7" right="0.7" top="0.75" bottom="0.75" header="0.3" footer="0.3"/>
  <pageSetup paperSize="5" scale="87" fitToHeight="0" orientation="landscape" horizontalDpi="1200" verticalDpi="1200" r:id="rId1"/>
  <headerFooter>
    <oddHeader>&amp;CBasic Education Funding (BEF) and Cyber Charter Savings Estimates for HB2370 PN3196</oddHeader>
    <oddFooter>&amp;LJune 4, 2024&amp;CPA House Appropriations Committee (D)&amp;R&amp;P</oddFooter>
  </headerFooter>
  <ignoredErrors>
    <ignoredError sqref="M4:M50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c2cc035-85b5-46fb-9302-4b5c0630537d" xsi:nil="true"/>
    <lcf76f155ced4ddcb4097134ff3c332f xmlns="1977b6d1-8335-4eaa-a24a-cf2d52e7657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13D8A688F774EA20F6F154EA46AA6" ma:contentTypeVersion="16" ma:contentTypeDescription="Create a new document." ma:contentTypeScope="" ma:versionID="88c1352769cc8d25a28031a86f36fa97">
  <xsd:schema xmlns:xsd="http://www.w3.org/2001/XMLSchema" xmlns:xs="http://www.w3.org/2001/XMLSchema" xmlns:p="http://schemas.microsoft.com/office/2006/metadata/properties" xmlns:ns2="1977b6d1-8335-4eaa-a24a-cf2d52e7657c" xmlns:ns3="bc2cc035-85b5-46fb-9302-4b5c0630537d" targetNamespace="http://schemas.microsoft.com/office/2006/metadata/properties" ma:root="true" ma:fieldsID="a58967954e1137d76e106fb8b6708acb" ns2:_="" ns3:_="">
    <xsd:import namespace="1977b6d1-8335-4eaa-a24a-cf2d52e7657c"/>
    <xsd:import namespace="bc2cc035-85b5-46fb-9302-4b5c06305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7b6d1-8335-4eaa-a24a-cf2d52e765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ec67321-614d-4fbf-a41b-0ca2edf9c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cc035-85b5-46fb-9302-4b5c063053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fadd71a-04c2-426c-9743-cba8f811ae7a}" ma:internalName="TaxCatchAll" ma:showField="CatchAllData" ma:web="bc2cc035-85b5-46fb-9302-4b5c063053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52796-4D48-46B7-A270-6818284442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646DF2-3821-49A7-BC62-284D548E2CA4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1977b6d1-8335-4eaa-a24a-cf2d52e7657c"/>
    <ds:schemaRef ds:uri="http://schemas.microsoft.com/office/infopath/2007/PartnerControls"/>
    <ds:schemaRef ds:uri="bc2cc035-85b5-46fb-9302-4b5c0630537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453BD-4AAE-4AEC-8E29-50C8A4E72F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77b6d1-8335-4eaa-a24a-cf2d52e7657c"/>
    <ds:schemaRef ds:uri="bc2cc035-85b5-46fb-9302-4b5c06305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f98a0d5-7d63-4478-b599-128fddfb19e5}" enabled="0" method="" siteId="{7f98a0d5-7d63-4478-b599-128fddfb19e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2024-25</vt:lpstr>
      <vt:lpstr>'2024-25'!Print_Area</vt:lpstr>
      <vt:lpstr>'2024-25'!Print_Titles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2024-06-04T15:57:53Z</cp:lastPrinted>
  <dcterms:created xsi:type="dcterms:W3CDTF">2024-06-04T03:13:22Z</dcterms:created>
  <dcterms:modified xsi:type="dcterms:W3CDTF">2024-06-05T17:24:46Z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0x01010003113D8A688F774EA20F6F154EA46AA6</vt:lpwstr>
  </property>
  <property fmtid="{D5CDD505-2E9C-101B-9397-08002B2CF9AE}" pid="3" name="MediaServiceImageTags">
    <vt:lpwstr/>
  </property>
</Properties>
</file>